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Sc.II 2017-18" sheetId="1" r:id="rId1"/>
  </sheets>
  <definedNames>
    <definedName name="_xlnm._FilterDatabase" localSheetId="0" hidden="1">'B.Sc.II 2017-18'!$A$4:$BW$64</definedName>
  </definedNames>
  <calcPr calcId="124519"/>
</workbook>
</file>

<file path=xl/calcChain.xml><?xml version="1.0" encoding="utf-8"?>
<calcChain xmlns="http://schemas.openxmlformats.org/spreadsheetml/2006/main">
  <c r="BQ45" i="1"/>
  <c r="BQ35"/>
  <c r="BQ16"/>
  <c r="BU16" s="1"/>
  <c r="BV16" s="1"/>
  <c r="BQ5"/>
  <c r="BQ64"/>
  <c r="BQ63"/>
  <c r="BQ62"/>
  <c r="BQ61"/>
  <c r="BQ60"/>
  <c r="BQ59"/>
  <c r="BQ58"/>
  <c r="BQ57"/>
  <c r="BQ56"/>
  <c r="BQ55"/>
  <c r="BQ54"/>
  <c r="BQ53"/>
  <c r="BQ52"/>
  <c r="BQ51"/>
  <c r="BQ50"/>
  <c r="BQ49"/>
  <c r="BQ48"/>
  <c r="BQ47"/>
  <c r="BQ46"/>
  <c r="BQ44"/>
  <c r="BU44" s="1"/>
  <c r="BV44" s="1"/>
  <c r="BQ43"/>
  <c r="BQ42"/>
  <c r="BQ41"/>
  <c r="BU41" s="1"/>
  <c r="BV41" s="1"/>
  <c r="BQ40"/>
  <c r="BU40" s="1"/>
  <c r="BV40" s="1"/>
  <c r="BQ39"/>
  <c r="BQ38"/>
  <c r="BQ37"/>
  <c r="BU37" s="1"/>
  <c r="BV37" s="1"/>
  <c r="BQ36"/>
  <c r="BU36" s="1"/>
  <c r="BV36" s="1"/>
  <c r="BQ34"/>
  <c r="BQ33"/>
  <c r="BQ32"/>
  <c r="BU32" s="1"/>
  <c r="BV32" s="1"/>
  <c r="BQ31"/>
  <c r="BU31" s="1"/>
  <c r="BV31" s="1"/>
  <c r="BQ30"/>
  <c r="BQ29"/>
  <c r="BQ28"/>
  <c r="BU28" s="1"/>
  <c r="BV28" s="1"/>
  <c r="BQ27"/>
  <c r="BU27" s="1"/>
  <c r="BV27" s="1"/>
  <c r="BQ26"/>
  <c r="BQ25"/>
  <c r="BQ24"/>
  <c r="BU24" s="1"/>
  <c r="BV24" s="1"/>
  <c r="BQ23"/>
  <c r="BU23" s="1"/>
  <c r="BV23" s="1"/>
  <c r="BQ22"/>
  <c r="BQ21"/>
  <c r="BQ20"/>
  <c r="BU20" s="1"/>
  <c r="BV20" s="1"/>
  <c r="BQ19"/>
  <c r="BU19" s="1"/>
  <c r="BV19" s="1"/>
  <c r="BQ18"/>
  <c r="BQ17"/>
  <c r="BQ15"/>
  <c r="BU15" s="1"/>
  <c r="BV15" s="1"/>
  <c r="BQ14"/>
  <c r="BQ13"/>
  <c r="BQ12"/>
  <c r="BU12" s="1"/>
  <c r="BV12" s="1"/>
  <c r="BQ11"/>
  <c r="BU11" s="1"/>
  <c r="BV11" s="1"/>
  <c r="BQ10"/>
  <c r="BQ9"/>
  <c r="BQ8"/>
  <c r="BU8" s="1"/>
  <c r="BV8" s="1"/>
  <c r="BQ7"/>
  <c r="BU7" s="1"/>
  <c r="BV7" s="1"/>
  <c r="BQ6"/>
  <c r="BU64"/>
  <c r="BV64" s="1"/>
  <c r="BU63"/>
  <c r="BV63" s="1"/>
  <c r="BU62"/>
  <c r="BV62" s="1"/>
  <c r="BU61"/>
  <c r="BV61" s="1"/>
  <c r="BU60"/>
  <c r="BV60" s="1"/>
  <c r="BU59"/>
  <c r="BV59" s="1"/>
  <c r="BU58"/>
  <c r="BV58" s="1"/>
  <c r="BU57"/>
  <c r="BV57" s="1"/>
  <c r="BU56"/>
  <c r="BV56" s="1"/>
  <c r="BU55"/>
  <c r="BV55" s="1"/>
  <c r="BU54"/>
  <c r="BV54" s="1"/>
  <c r="BU53"/>
  <c r="BV53" s="1"/>
  <c r="BU52"/>
  <c r="BV52" s="1"/>
  <c r="BU51"/>
  <c r="BV51" s="1"/>
  <c r="BU50"/>
  <c r="BV50" s="1"/>
  <c r="BU49"/>
  <c r="BV49" s="1"/>
  <c r="BU48"/>
  <c r="BV48" s="1"/>
  <c r="BU47"/>
  <c r="BV47" s="1"/>
  <c r="BU46"/>
  <c r="BV46" s="1"/>
  <c r="BU45"/>
  <c r="BV45" s="1"/>
  <c r="BU43"/>
  <c r="BV43" s="1"/>
  <c r="BU42"/>
  <c r="BV42" s="1"/>
  <c r="BU39"/>
  <c r="BV39" s="1"/>
  <c r="BU38"/>
  <c r="BV38" s="1"/>
  <c r="BU35"/>
  <c r="BV35" s="1"/>
  <c r="BU34"/>
  <c r="BV34" s="1"/>
  <c r="BU33"/>
  <c r="BV33" s="1"/>
  <c r="BU30"/>
  <c r="BV30" s="1"/>
  <c r="BU29"/>
  <c r="BV29" s="1"/>
  <c r="BU26"/>
  <c r="BV26" s="1"/>
  <c r="BU25"/>
  <c r="BV25" s="1"/>
  <c r="BU22"/>
  <c r="BV22" s="1"/>
  <c r="BU21"/>
  <c r="BV21" s="1"/>
  <c r="BU18"/>
  <c r="BV18" s="1"/>
  <c r="BU17"/>
  <c r="BV17" s="1"/>
  <c r="BU14"/>
  <c r="BV14" s="1"/>
  <c r="BU13"/>
  <c r="BV13" s="1"/>
  <c r="BU10"/>
  <c r="BV10" s="1"/>
  <c r="BU9"/>
  <c r="BV9" s="1"/>
  <c r="BU6"/>
  <c r="BV6" s="1"/>
  <c r="BU5"/>
  <c r="BV5" s="1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G64" l="1"/>
  <c r="AG63"/>
  <c r="AG62"/>
  <c r="AG61"/>
  <c r="AG60"/>
  <c r="AG59"/>
  <c r="AG58"/>
  <c r="AG57"/>
  <c r="AG56"/>
  <c r="AG55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4"/>
  <c r="AG35"/>
  <c r="AG33"/>
  <c r="AG32"/>
  <c r="AG31"/>
  <c r="AG30"/>
  <c r="AG29"/>
  <c r="AG28"/>
  <c r="AG27"/>
  <c r="AG26"/>
  <c r="AG23"/>
  <c r="AG22"/>
  <c r="AG20"/>
  <c r="AG19"/>
  <c r="AG18"/>
  <c r="AG17"/>
  <c r="AG16"/>
  <c r="AG15"/>
  <c r="AG14"/>
  <c r="AG13"/>
  <c r="AG12"/>
  <c r="AG11"/>
  <c r="AG10"/>
  <c r="AG8"/>
  <c r="AG7"/>
  <c r="AG6"/>
  <c r="AG5"/>
  <c r="AG9"/>
  <c r="AG24"/>
  <c r="AG54"/>
  <c r="AG25"/>
  <c r="BC54"/>
  <c r="BE54" s="1"/>
  <c r="BC5" l="1"/>
  <c r="BC6"/>
  <c r="BE6" s="1"/>
  <c r="BC7"/>
  <c r="BE7" s="1"/>
  <c r="BC11"/>
  <c r="BE11" s="1"/>
  <c r="BC13"/>
  <c r="BE13" s="1"/>
  <c r="BC14"/>
  <c r="BE14" s="1"/>
  <c r="BC15"/>
  <c r="BE15" s="1"/>
  <c r="BC16"/>
  <c r="BE16" s="1"/>
  <c r="BC18"/>
  <c r="BE18" s="1"/>
  <c r="BC19"/>
  <c r="BE19" s="1"/>
  <c r="BC20"/>
  <c r="BE20" s="1"/>
  <c r="BC23"/>
  <c r="BE23" s="1"/>
  <c r="BC26"/>
  <c r="BE26" s="1"/>
  <c r="BC30"/>
  <c r="BE30" s="1"/>
  <c r="BC33"/>
  <c r="BE33" s="1"/>
  <c r="BC35"/>
  <c r="BE35" s="1"/>
  <c r="BC37"/>
  <c r="BE37" s="1"/>
  <c r="BC38"/>
  <c r="BE38" s="1"/>
  <c r="BC39"/>
  <c r="BE39" s="1"/>
  <c r="BC41"/>
  <c r="BE41" s="1"/>
  <c r="BC42"/>
  <c r="BE42" s="1"/>
  <c r="BC43"/>
  <c r="BE43" s="1"/>
  <c r="BC46"/>
  <c r="BE46" s="1"/>
  <c r="BC48"/>
  <c r="BE48" s="1"/>
  <c r="BC49"/>
  <c r="BE49" s="1"/>
  <c r="BC50"/>
  <c r="BE50" s="1"/>
  <c r="BC51"/>
  <c r="BE51" s="1"/>
  <c r="BC55"/>
  <c r="BE55" s="1"/>
  <c r="BC58"/>
  <c r="BE58" s="1"/>
  <c r="BC59"/>
  <c r="BE59" s="1"/>
  <c r="BC60"/>
  <c r="BE60" s="1"/>
  <c r="BC63"/>
  <c r="BE63" s="1"/>
  <c r="BC8"/>
  <c r="BE8" s="1"/>
  <c r="BC10"/>
  <c r="BE10" s="1"/>
  <c r="BC12"/>
  <c r="BE12" s="1"/>
  <c r="BC17"/>
  <c r="BE17" s="1"/>
  <c r="BC22"/>
  <c r="BE22" s="1"/>
  <c r="BC27"/>
  <c r="BE27" s="1"/>
  <c r="BC28"/>
  <c r="BE28" s="1"/>
  <c r="BC29"/>
  <c r="BE29" s="1"/>
  <c r="BC31"/>
  <c r="BE31" s="1"/>
  <c r="BC32"/>
  <c r="BE32" s="1"/>
  <c r="BC34"/>
  <c r="BE34" s="1"/>
  <c r="BC36"/>
  <c r="BE36" s="1"/>
  <c r="BC40"/>
  <c r="BE40" s="1"/>
  <c r="BC44"/>
  <c r="BE44" s="1"/>
  <c r="BC45"/>
  <c r="BE45" s="1"/>
  <c r="BC47"/>
  <c r="BE47" s="1"/>
  <c r="BC52"/>
  <c r="BE52" s="1"/>
  <c r="BC53"/>
  <c r="BE53" s="1"/>
  <c r="BC56"/>
  <c r="BE56" s="1"/>
  <c r="BC57"/>
  <c r="BE57" s="1"/>
  <c r="BC61"/>
  <c r="BE61" s="1"/>
  <c r="BC62"/>
  <c r="BE62" s="1"/>
  <c r="BC64"/>
  <c r="BE64" s="1"/>
  <c r="BC24"/>
  <c r="BC9"/>
  <c r="BE24"/>
  <c r="BE9"/>
  <c r="BC25"/>
  <c r="BE25" s="1"/>
  <c r="BC21"/>
  <c r="BE21" s="1"/>
  <c r="AG21"/>
  <c r="BE5" l="1"/>
</calcChain>
</file>

<file path=xl/sharedStrings.xml><?xml version="1.0" encoding="utf-8"?>
<sst xmlns="http://schemas.openxmlformats.org/spreadsheetml/2006/main" count="1397" uniqueCount="402">
  <si>
    <t>SN</t>
  </si>
  <si>
    <t>USER_ID</t>
  </si>
  <si>
    <t>Name of Student</t>
  </si>
  <si>
    <t>Father's Name</t>
  </si>
  <si>
    <t>Mother's Name</t>
  </si>
  <si>
    <t>DATE_OF_BIRTH</t>
  </si>
  <si>
    <t>GENDER</t>
  </si>
  <si>
    <t>CLASS</t>
  </si>
  <si>
    <t>CLASS CODE</t>
  </si>
  <si>
    <t>Password</t>
  </si>
  <si>
    <t>MED</t>
  </si>
  <si>
    <t>Village</t>
  </si>
  <si>
    <t>PO</t>
  </si>
  <si>
    <t>Teh</t>
  </si>
  <si>
    <t>Dist</t>
  </si>
  <si>
    <t>State</t>
  </si>
  <si>
    <t>Permanant Address</t>
  </si>
  <si>
    <t>Admission No</t>
  </si>
  <si>
    <t>Caste</t>
  </si>
  <si>
    <t>Cate</t>
  </si>
  <si>
    <t>PH</t>
  </si>
  <si>
    <t>Contact No</t>
  </si>
  <si>
    <t>Student</t>
  </si>
  <si>
    <t>Parent</t>
  </si>
  <si>
    <t>Aadhar No</t>
  </si>
  <si>
    <t>Date of Admission</t>
  </si>
  <si>
    <t>Roll No</t>
  </si>
  <si>
    <t>Enroll No</t>
  </si>
  <si>
    <t>Full Marks</t>
  </si>
  <si>
    <t>Obtained Marks</t>
  </si>
  <si>
    <t>Blood Group</t>
  </si>
  <si>
    <t>Class</t>
  </si>
  <si>
    <t>Sub</t>
  </si>
  <si>
    <t>Obt Marks</t>
  </si>
  <si>
    <t>%</t>
  </si>
  <si>
    <t>Details of Prev Class</t>
  </si>
  <si>
    <t>Religion</t>
  </si>
  <si>
    <t>Internal Marks</t>
  </si>
  <si>
    <t>FC Hindi</t>
  </si>
  <si>
    <t>FC Eng</t>
  </si>
  <si>
    <t>FC Env</t>
  </si>
  <si>
    <t>I</t>
  </si>
  <si>
    <t>II</t>
  </si>
  <si>
    <t>% of Marks</t>
  </si>
  <si>
    <t>Total</t>
  </si>
  <si>
    <t>Botany</t>
  </si>
  <si>
    <t>Zoology</t>
  </si>
  <si>
    <t>Chemistry</t>
  </si>
  <si>
    <t>III</t>
  </si>
  <si>
    <t>Practical Marks</t>
  </si>
  <si>
    <t>B</t>
  </si>
  <si>
    <t>Z</t>
  </si>
  <si>
    <t>C</t>
  </si>
  <si>
    <t>Total Marks</t>
  </si>
  <si>
    <t>Prac Marks in EVS</t>
  </si>
  <si>
    <t>Year</t>
  </si>
  <si>
    <t>12th</t>
  </si>
  <si>
    <t>BIO</t>
  </si>
  <si>
    <t>HINDI</t>
  </si>
  <si>
    <t>B.Sc.-II</t>
  </si>
  <si>
    <t>005</t>
  </si>
  <si>
    <t>DISHA BHOY</t>
  </si>
  <si>
    <t>RAKSHA PAL</t>
  </si>
  <si>
    <t>URVASHINI</t>
  </si>
  <si>
    <t>F</t>
  </si>
  <si>
    <t>KOLTA</t>
  </si>
  <si>
    <t>OBC</t>
  </si>
  <si>
    <t>N</t>
  </si>
  <si>
    <t>Hindu</t>
  </si>
  <si>
    <t>601319968357</t>
  </si>
  <si>
    <t>GAUTIAPARA</t>
  </si>
  <si>
    <t>CH.UMARIA</t>
  </si>
  <si>
    <t>PUSSORE</t>
  </si>
  <si>
    <t>RAIGARH</t>
  </si>
  <si>
    <t>CG</t>
  </si>
  <si>
    <t>HEMLATA GUPTA</t>
  </si>
  <si>
    <t>LALCHAND GUPTA</t>
  </si>
  <si>
    <t>NANDINI GUPTA</t>
  </si>
  <si>
    <t>B+</t>
  </si>
  <si>
    <t>419274023755</t>
  </si>
  <si>
    <t>BUS/15/711/148</t>
  </si>
  <si>
    <t>SHEETAL DAS</t>
  </si>
  <si>
    <t>DEVENDRA NATH DAS</t>
  </si>
  <si>
    <t>THALENDRI DAS</t>
  </si>
  <si>
    <t>KASER</t>
  </si>
  <si>
    <t>921410488841</t>
  </si>
  <si>
    <t>GANDHI CHOWK</t>
  </si>
  <si>
    <t>GURUVARI CHOUHAN</t>
  </si>
  <si>
    <t>KARTIKRAM CHOUHAN</t>
  </si>
  <si>
    <t>JAGMATI</t>
  </si>
  <si>
    <t>GANDA</t>
  </si>
  <si>
    <t>SC</t>
  </si>
  <si>
    <t>712322245563</t>
  </si>
  <si>
    <t>DAUBHATHLI</t>
  </si>
  <si>
    <t>TADOLA</t>
  </si>
  <si>
    <t>ARTI GUPTA</t>
  </si>
  <si>
    <t>GUNANIDHI GUPTA</t>
  </si>
  <si>
    <t>MITHILA GUPTA</t>
  </si>
  <si>
    <t>O+</t>
  </si>
  <si>
    <t>327204846002</t>
  </si>
  <si>
    <t>CHHOTE HALDI</t>
  </si>
  <si>
    <t>KONDPALI</t>
  </si>
  <si>
    <t>Annual Exam 2016-17 (First Yr)</t>
  </si>
  <si>
    <t>Annual Exam  2017-18 (II Yr)</t>
  </si>
  <si>
    <t>AKASH GADHTIYA</t>
  </si>
  <si>
    <t>KUNJBIHARI</t>
  </si>
  <si>
    <t>KEKTI BAI</t>
  </si>
  <si>
    <t>M</t>
  </si>
  <si>
    <t>284635443304</t>
  </si>
  <si>
    <t>JHARMUDA</t>
  </si>
  <si>
    <t>ANJU GUPTA</t>
  </si>
  <si>
    <t>GOPINATH GUPTA</t>
  </si>
  <si>
    <t>SULOCHANA GUPTA</t>
  </si>
  <si>
    <t>373747678157</t>
  </si>
  <si>
    <t>KESHALA</t>
  </si>
  <si>
    <t>GARHUMARIA</t>
  </si>
  <si>
    <t>ANJU LATA GUPTA</t>
  </si>
  <si>
    <t>GOVIND GUPTA</t>
  </si>
  <si>
    <t>SOUDAMINI GUPTA</t>
  </si>
  <si>
    <t>A+</t>
  </si>
  <si>
    <t>612181778739</t>
  </si>
  <si>
    <t>BARADOLI</t>
  </si>
  <si>
    <t>ANUP KUMAR BEHRA</t>
  </si>
  <si>
    <t>SURAJ KUMAR BEHRA</t>
  </si>
  <si>
    <t>MAHARANI BEHRA</t>
  </si>
  <si>
    <t>SODHI</t>
  </si>
  <si>
    <t>523257668532</t>
  </si>
  <si>
    <t>SODHI PARA</t>
  </si>
  <si>
    <t>ISHWAR GUPTA</t>
  </si>
  <si>
    <t>USHA GUPTA</t>
  </si>
  <si>
    <t>962848151956</t>
  </si>
  <si>
    <t>BADMAL</t>
  </si>
  <si>
    <t>RENGALPALI</t>
  </si>
  <si>
    <t>ARUNA SAO</t>
  </si>
  <si>
    <t>DHANIRAM SAO</t>
  </si>
  <si>
    <t>CHAMELI SAO</t>
  </si>
  <si>
    <t>TELI</t>
  </si>
  <si>
    <t>704660250375</t>
  </si>
  <si>
    <t>BUNGA</t>
  </si>
  <si>
    <t>BEDRAM CHOUDHARY</t>
  </si>
  <si>
    <t xml:space="preserve">SUNDAR LAL </t>
  </si>
  <si>
    <t>UMA</t>
  </si>
  <si>
    <t>AGHARIA</t>
  </si>
  <si>
    <t>984337221348</t>
  </si>
  <si>
    <t>LANKAPALI</t>
  </si>
  <si>
    <t>KOTASURA</t>
  </si>
  <si>
    <t>BHAGAT RAM GUPTA</t>
  </si>
  <si>
    <t>BODHAN</t>
  </si>
  <si>
    <t>URMILA</t>
  </si>
  <si>
    <t>835001048563</t>
  </si>
  <si>
    <t>BHANUMATI SHRIWAS</t>
  </si>
  <si>
    <t>SAHEB RAM SHRIWAS</t>
  </si>
  <si>
    <t>AIN KUMARI SHRIWAS</t>
  </si>
  <si>
    <t>NAI</t>
  </si>
  <si>
    <t>831144321496</t>
  </si>
  <si>
    <t>NAWADIH</t>
  </si>
  <si>
    <t>TETLA</t>
  </si>
  <si>
    <t>BHARAT LAL KURRE</t>
  </si>
  <si>
    <t>GOVIND RAM KURRE</t>
  </si>
  <si>
    <t>MITHILA BAI</t>
  </si>
  <si>
    <t>AB+</t>
  </si>
  <si>
    <t>SATNAMI</t>
  </si>
  <si>
    <t>749667601345</t>
  </si>
  <si>
    <t>SURRI</t>
  </si>
  <si>
    <t>BHARATI GUPTA</t>
  </si>
  <si>
    <t>SHYAM SUNDER GUPTA</t>
  </si>
  <si>
    <t>SAHODRA</t>
  </si>
  <si>
    <t>927722950258</t>
  </si>
  <si>
    <t>NAWAPALI</t>
  </si>
  <si>
    <t>PADIGAON</t>
  </si>
  <si>
    <t>CHETANA YADAV</t>
  </si>
  <si>
    <t>VISHNU YADAV</t>
  </si>
  <si>
    <t>KUNTI YADAV</t>
  </si>
  <si>
    <t>RAWAT</t>
  </si>
  <si>
    <t>791868322486</t>
  </si>
  <si>
    <t xml:space="preserve">DIPAPARA </t>
  </si>
  <si>
    <t>TAPARDA</t>
  </si>
  <si>
    <t>DAMYANTI NANDE</t>
  </si>
  <si>
    <t>DHARNIDHAR NANDE</t>
  </si>
  <si>
    <t>HEMLATA NANDE</t>
  </si>
  <si>
    <t>BRAHMAN</t>
  </si>
  <si>
    <t>Gen</t>
  </si>
  <si>
    <t>493600651888</t>
  </si>
  <si>
    <t>DEEPANJALEE GUPTA</t>
  </si>
  <si>
    <t>BADREE NARAYAN GUPTA</t>
  </si>
  <si>
    <t>VEDMATEE GUPTA</t>
  </si>
  <si>
    <t>452809809555</t>
  </si>
  <si>
    <t>DHANMATI RAO</t>
  </si>
  <si>
    <t>BAJRANG</t>
  </si>
  <si>
    <t>SHANKARMATEE</t>
  </si>
  <si>
    <t>KURMII</t>
  </si>
  <si>
    <t>951677802984</t>
  </si>
  <si>
    <t>THAKURPALI</t>
  </si>
  <si>
    <t>TINMINI</t>
  </si>
  <si>
    <t>GANGA BHOY</t>
  </si>
  <si>
    <t>NIRANJAN BHOY</t>
  </si>
  <si>
    <t>KAMLI BHOY</t>
  </si>
  <si>
    <t>SANWRA</t>
  </si>
  <si>
    <t>ST</t>
  </si>
  <si>
    <t>467954983673</t>
  </si>
  <si>
    <t>SAJWAPARA</t>
  </si>
  <si>
    <t>GAYATRI PATEL</t>
  </si>
  <si>
    <t>THANDARAM PATEL</t>
  </si>
  <si>
    <t>PADMAWATI PATEL</t>
  </si>
  <si>
    <t>695200505598</t>
  </si>
  <si>
    <t>HEMLATA SAO</t>
  </si>
  <si>
    <t>SAMARU SAO</t>
  </si>
  <si>
    <t>LAXMI SAO</t>
  </si>
  <si>
    <t>399188121990</t>
  </si>
  <si>
    <t>BADE HALDI</t>
  </si>
  <si>
    <t>JAMUNA BHOY</t>
  </si>
  <si>
    <t xml:space="preserve">NIRANJAN </t>
  </si>
  <si>
    <t>KAMLI</t>
  </si>
  <si>
    <t>505647872592</t>
  </si>
  <si>
    <t>JASMITA BASANT</t>
  </si>
  <si>
    <t>RAJKUMAR BASANT</t>
  </si>
  <si>
    <t>BHAGWATI BASANT</t>
  </si>
  <si>
    <t>880207256120</t>
  </si>
  <si>
    <t>DIPAPARA</t>
  </si>
  <si>
    <t>CHIKHLI</t>
  </si>
  <si>
    <t>KAJAL SAHU</t>
  </si>
  <si>
    <t>VIDYADHAR SAHU</t>
  </si>
  <si>
    <t>KUMUDINI SAHU</t>
  </si>
  <si>
    <t>O-</t>
  </si>
  <si>
    <t>816522811836</t>
  </si>
  <si>
    <t xml:space="preserve">NAWAPARA (A) </t>
  </si>
  <si>
    <t>MATH SCIENCE</t>
  </si>
  <si>
    <t>KAVITA PATEL</t>
  </si>
  <si>
    <t>UDAY RAM PATEL</t>
  </si>
  <si>
    <t>PREM BAI PATEL</t>
  </si>
  <si>
    <t>380952005114</t>
  </si>
  <si>
    <t>KARRAJOR</t>
  </si>
  <si>
    <t>KHUSHABOO GUPTA</t>
  </si>
  <si>
    <t>RAJKUMAR GUPTA</t>
  </si>
  <si>
    <t>SAUDAMINI GUPTA</t>
  </si>
  <si>
    <t>826242339863</t>
  </si>
  <si>
    <t>MALDA</t>
  </si>
  <si>
    <t>JHALMALA</t>
  </si>
  <si>
    <t>KIRAN PATEL</t>
  </si>
  <si>
    <t>DILIP KUMAR</t>
  </si>
  <si>
    <t>RAMSHILA</t>
  </si>
  <si>
    <t>396347804397</t>
  </si>
  <si>
    <t>MAHIMA SARAL</t>
  </si>
  <si>
    <t>BALMIK</t>
  </si>
  <si>
    <t>SAVITRI</t>
  </si>
  <si>
    <t>248461811168</t>
  </si>
  <si>
    <t>TARDA</t>
  </si>
  <si>
    <t>MAMTA GUPTA</t>
  </si>
  <si>
    <t>BHOGI LAL GUPTA</t>
  </si>
  <si>
    <t>KUNTI GUPTA</t>
  </si>
  <si>
    <t>650989435996</t>
  </si>
  <si>
    <t>MAMTA MAHANT</t>
  </si>
  <si>
    <t>SHYAM LAL MAHANT</t>
  </si>
  <si>
    <t>RAMWATI MAHANT</t>
  </si>
  <si>
    <t>PANIKA</t>
  </si>
  <si>
    <t>781611004459</t>
  </si>
  <si>
    <t>DUMARPALI</t>
  </si>
  <si>
    <t>PATELPALI</t>
  </si>
  <si>
    <t>MANORAMA SHARMA</t>
  </si>
  <si>
    <t>RAJENDRA SHARMA</t>
  </si>
  <si>
    <t>PUSHPA SHARMA</t>
  </si>
  <si>
    <t>785069194867</t>
  </si>
  <si>
    <t>MANSI SIDAR</t>
  </si>
  <si>
    <t>GHANSHYAM SIDAR</t>
  </si>
  <si>
    <t>LAGANMATI SIDAR</t>
  </si>
  <si>
    <t>BHAINA</t>
  </si>
  <si>
    <t>315989201626</t>
  </si>
  <si>
    <t>MAYA SIDAR</t>
  </si>
  <si>
    <t xml:space="preserve">KISHORE </t>
  </si>
  <si>
    <t>SHYAM BAI</t>
  </si>
  <si>
    <t>311326230152</t>
  </si>
  <si>
    <t>RAIBAR</t>
  </si>
  <si>
    <t>NEHA SAO</t>
  </si>
  <si>
    <t>DURGA CHARAN SAO</t>
  </si>
  <si>
    <t>GIRIJA SAO</t>
  </si>
  <si>
    <t>400867128810</t>
  </si>
  <si>
    <t>WARD NO-9</t>
  </si>
  <si>
    <t>NIKKEE BHOY</t>
  </si>
  <si>
    <t>HOSHIYAR SINGH</t>
  </si>
  <si>
    <t>ASHWINI BHOY</t>
  </si>
  <si>
    <t>531732995107</t>
  </si>
  <si>
    <t>NIRMALA SIDAR</t>
  </si>
  <si>
    <t>JAGAT RAM SIDAR</t>
  </si>
  <si>
    <t>LALITA BAI SIDAR</t>
  </si>
  <si>
    <t>313691483209</t>
  </si>
  <si>
    <t>PALLAVI PATEL</t>
  </si>
  <si>
    <t>LOCHAN PRASAD PATEL</t>
  </si>
  <si>
    <t>PARVATI PATEL</t>
  </si>
  <si>
    <t>315779294578</t>
  </si>
  <si>
    <t>DHANGAON</t>
  </si>
  <si>
    <t>PUTKAPURI</t>
  </si>
  <si>
    <t>PANKAJ KUMAR RANA</t>
  </si>
  <si>
    <t>SANIRAM</t>
  </si>
  <si>
    <t>KUNWARMATI</t>
  </si>
  <si>
    <t>KUMHAR</t>
  </si>
  <si>
    <t>465625297155</t>
  </si>
  <si>
    <t>PUSHPA HOTA</t>
  </si>
  <si>
    <t>NIRAKAR HOTA</t>
  </si>
  <si>
    <t>SEVATI HOTA</t>
  </si>
  <si>
    <t>238811648345</t>
  </si>
  <si>
    <t>DARRIPALI</t>
  </si>
  <si>
    <t>MAHLOI</t>
  </si>
  <si>
    <t>PUSHPALATA RATRE</t>
  </si>
  <si>
    <t>ROOPLAL RATRE</t>
  </si>
  <si>
    <t>KUMARI BAI</t>
  </si>
  <si>
    <t>417711301759</t>
  </si>
  <si>
    <t>SUPA</t>
  </si>
  <si>
    <t>BADE BHANDAR</t>
  </si>
  <si>
    <t>RADHA NISHAD</t>
  </si>
  <si>
    <t>SURENDRA KUMAR NISHAD</t>
  </si>
  <si>
    <t>TIKESHWARI NISHAD</t>
  </si>
  <si>
    <t>KENWAT</t>
  </si>
  <si>
    <t>244353961543</t>
  </si>
  <si>
    <t>REEMA YADAV</t>
  </si>
  <si>
    <t>SANTRAM YADAV</t>
  </si>
  <si>
    <t>AYODHYA YADAV</t>
  </si>
  <si>
    <t>815917287892</t>
  </si>
  <si>
    <t>ADMUDA</t>
  </si>
  <si>
    <t>REENA CHOUHAN</t>
  </si>
  <si>
    <t>BASUDEV CHOUHAN</t>
  </si>
  <si>
    <t>SAVITRI CHOUHAN</t>
  </si>
  <si>
    <t>436660912501</t>
  </si>
  <si>
    <t>REETU CHOUHAN</t>
  </si>
  <si>
    <t>BODHRAM CHOUHAN</t>
  </si>
  <si>
    <t>LAKSHMIN CHOUHAN</t>
  </si>
  <si>
    <t>728147866014</t>
  </si>
  <si>
    <t>KOSMANDA</t>
  </si>
  <si>
    <t>BAGHADOLA</t>
  </si>
  <si>
    <t>ROSHANEE GUPTA</t>
  </si>
  <si>
    <t>CHITRANJAN GUPTA</t>
  </si>
  <si>
    <t>394938880116</t>
  </si>
  <si>
    <t>SANGEETA MALAKAR</t>
  </si>
  <si>
    <t>DEWARCHAN MALAKAR</t>
  </si>
  <si>
    <t>BHANUPRIYA MALAKAR</t>
  </si>
  <si>
    <t>MALI</t>
  </si>
  <si>
    <t>339996310614</t>
  </si>
  <si>
    <t>KENSARA</t>
  </si>
  <si>
    <t>SANTOSH URAON</t>
  </si>
  <si>
    <t>DILIP ORAON</t>
  </si>
  <si>
    <t>JANKI ORAON</t>
  </si>
  <si>
    <t>ORAON</t>
  </si>
  <si>
    <t>566356241622</t>
  </si>
  <si>
    <t>MIDMIDA</t>
  </si>
  <si>
    <t>SAVITA PATEL</t>
  </si>
  <si>
    <t>LOCHAN PRASAD</t>
  </si>
  <si>
    <t>CHOL KUMARI</t>
  </si>
  <si>
    <t>444038733959</t>
  </si>
  <si>
    <t>SUCHITA GUPTA</t>
  </si>
  <si>
    <t>KANHUCHARAN GUPTA</t>
  </si>
  <si>
    <t>FAGUNI GUPTA</t>
  </si>
  <si>
    <t>291741366756</t>
  </si>
  <si>
    <t>SUMITRA POBIYA</t>
  </si>
  <si>
    <t>KRISHNA KUMAR POBIYA</t>
  </si>
  <si>
    <t>LAXMI POBIYA</t>
  </si>
  <si>
    <t>POBIYA</t>
  </si>
  <si>
    <t>510619336678</t>
  </si>
  <si>
    <t>SUKULBHATHLI</t>
  </si>
  <si>
    <t>SUNITA BARIK</t>
  </si>
  <si>
    <t>SUBAL BARIK</t>
  </si>
  <si>
    <t>MANJARI BARIK</t>
  </si>
  <si>
    <t>DHOBA</t>
  </si>
  <si>
    <t>653502340865</t>
  </si>
  <si>
    <t>SUTUPALI</t>
  </si>
  <si>
    <t>SURBHI PRADHAN</t>
  </si>
  <si>
    <t>VINOD KUMAR PRADHAN</t>
  </si>
  <si>
    <t>JEMA PRADHAN</t>
  </si>
  <si>
    <t>749022936636</t>
  </si>
  <si>
    <t>TOSH KUMARI SAO</t>
  </si>
  <si>
    <t>LAXMAN SAO</t>
  </si>
  <si>
    <t>REVATI SAO</t>
  </si>
  <si>
    <t>586031198051</t>
  </si>
  <si>
    <t>UMA GUPTA</t>
  </si>
  <si>
    <t>PARSURAM GUPTA</t>
  </si>
  <si>
    <t>NAYAN GUPTA</t>
  </si>
  <si>
    <t>467536044394</t>
  </si>
  <si>
    <t>UMA SAO</t>
  </si>
  <si>
    <t>LAXMAN KUMAR</t>
  </si>
  <si>
    <t xml:space="preserve">LALITA </t>
  </si>
  <si>
    <t>669735224655</t>
  </si>
  <si>
    <t>KANDAGARH</t>
  </si>
  <si>
    <t>UMESH KUMAR PATEL</t>
  </si>
  <si>
    <t>HARI CHARAN PATEL</t>
  </si>
  <si>
    <t>MONGARA PATEL</t>
  </si>
  <si>
    <t>469090637591</t>
  </si>
  <si>
    <t>SARASMAL</t>
  </si>
  <si>
    <t>VIKAS GUPTA</t>
  </si>
  <si>
    <t>SANTOSH GUPTA</t>
  </si>
  <si>
    <t>513843342334</t>
  </si>
  <si>
    <t xml:space="preserve">KENSARA </t>
  </si>
  <si>
    <t>BADIMAL</t>
  </si>
  <si>
    <t>YOGESH YADAV</t>
  </si>
  <si>
    <t>SANTOSH YADAV</t>
  </si>
  <si>
    <t>VRINDA YADAV</t>
  </si>
  <si>
    <t>941136800585</t>
  </si>
  <si>
    <t>WARD NO-15</t>
  </si>
  <si>
    <t>RESULT</t>
  </si>
  <si>
    <t>P/R/PASS</t>
  </si>
  <si>
    <t>PASS</t>
  </si>
  <si>
    <t>FAIL</t>
  </si>
  <si>
    <t>S/SUPP</t>
  </si>
  <si>
    <t>S/PASS</t>
  </si>
  <si>
    <t>O/PASS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</si>
</sst>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shrinkToFi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</xf>
    <xf numFmtId="49" fontId="0" fillId="0" borderId="0" xfId="0" applyNumberFormat="1" applyFill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9" fontId="0" fillId="0" borderId="1" xfId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shrinkToFit="1"/>
    </xf>
    <xf numFmtId="14" fontId="3" fillId="0" borderId="1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shrinkToFit="1"/>
    </xf>
    <xf numFmtId="0" fontId="3" fillId="0" borderId="1" xfId="0" applyFont="1" applyFill="1" applyBorder="1" applyAlignment="1" applyProtection="1">
      <alignment horizontal="center" shrinkToFit="1"/>
    </xf>
    <xf numFmtId="0" fontId="0" fillId="0" borderId="0" xfId="0" applyFill="1" applyAlignment="1" applyProtection="1">
      <alignment horizontal="center" shrinkToFi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2" fillId="0" borderId="1" xfId="0" applyFont="1" applyFill="1" applyBorder="1" applyAlignment="1" applyProtection="1">
      <alignment horizontal="center" shrinkToFit="1"/>
    </xf>
    <xf numFmtId="14" fontId="0" fillId="0" borderId="1" xfId="0" applyNumberFormat="1" applyFill="1" applyBorder="1" applyProtection="1"/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7" xfId="0" applyNumberFormat="1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64"/>
  <sheetViews>
    <sheetView tabSelected="1" showRuler="0" workbookViewId="0">
      <pane xSplit="7" ySplit="4" topLeftCell="H46" activePane="bottomRight" state="frozenSplit"/>
      <selection pane="topRight" activeCell="H1" sqref="H1"/>
      <selection pane="bottomLeft" activeCell="A5" sqref="A5"/>
      <selection pane="bottomRight" activeCell="N5" sqref="N5:N64"/>
    </sheetView>
  </sheetViews>
  <sheetFormatPr defaultRowHeight="15"/>
  <cols>
    <col min="1" max="1" width="4.140625" style="6" customWidth="1"/>
    <col min="2" max="2" width="8.140625" style="6" customWidth="1"/>
    <col min="3" max="3" width="4.140625" style="8" customWidth="1"/>
    <col min="4" max="4" width="11.140625" style="24" customWidth="1"/>
    <col min="5" max="5" width="12.42578125" style="5" hidden="1" customWidth="1"/>
    <col min="6" max="6" width="12.140625" style="5" hidden="1" customWidth="1"/>
    <col min="7" max="7" width="19.28515625" style="5" customWidth="1"/>
    <col min="8" max="8" width="24.5703125" style="5" customWidth="1"/>
    <col min="9" max="9" width="22.5703125" style="5" customWidth="1"/>
    <col min="10" max="10" width="10.7109375" style="6" customWidth="1"/>
    <col min="11" max="11" width="5.5703125" style="6" customWidth="1"/>
    <col min="12" max="12" width="4.28515625" style="6" customWidth="1"/>
    <col min="13" max="13" width="9.28515625" style="6" customWidth="1"/>
    <col min="14" max="16" width="4.85546875" style="6" customWidth="1"/>
    <col min="17" max="18" width="11.28515625" style="5" customWidth="1"/>
    <col min="19" max="19" width="12.5703125" style="8" customWidth="1"/>
    <col min="20" max="20" width="11.28515625" style="5" customWidth="1"/>
    <col min="21" max="21" width="10.28515625" style="5" customWidth="1"/>
    <col min="22" max="23" width="9" style="5" customWidth="1"/>
    <col min="24" max="24" width="5.85546875" style="6" customWidth="1"/>
    <col min="25" max="25" width="10.42578125" style="6" customWidth="1"/>
    <col min="26" max="26" width="9.140625" style="6" customWidth="1"/>
    <col min="27" max="29" width="7.5703125" style="6" customWidth="1"/>
    <col min="30" max="30" width="6.42578125" style="6" customWidth="1"/>
    <col min="31" max="31" width="6.140625" style="6" customWidth="1"/>
    <col min="32" max="32" width="6.5703125" style="6" customWidth="1"/>
    <col min="33" max="33" width="5.42578125" style="6" customWidth="1"/>
    <col min="34" max="39" width="5.42578125" style="6" hidden="1" customWidth="1"/>
    <col min="40" max="40" width="9.42578125" style="26" customWidth="1"/>
    <col min="41" max="55" width="4.5703125" style="6" customWidth="1"/>
    <col min="56" max="56" width="4.42578125" style="6" hidden="1" customWidth="1"/>
    <col min="57" max="57" width="6.42578125" style="6" hidden="1" customWidth="1"/>
    <col min="58" max="58" width="6.85546875" style="5" customWidth="1"/>
    <col min="59" max="59" width="8" style="6" customWidth="1"/>
    <col min="60" max="68" width="3.85546875" style="6" customWidth="1"/>
    <col min="69" max="69" width="4.5703125" style="6" customWidth="1"/>
    <col min="70" max="72" width="3.28515625" style="6" customWidth="1"/>
    <col min="73" max="73" width="4.5703125" style="6" customWidth="1"/>
    <col min="74" max="74" width="6.42578125" style="6" bestFit="1" customWidth="1"/>
    <col min="75" max="75" width="6.42578125" style="6" customWidth="1"/>
    <col min="76" max="16384" width="9.140625" style="5"/>
  </cols>
  <sheetData>
    <row r="1" spans="1:75" s="13" customFormat="1" ht="15" customHeight="1">
      <c r="A1" s="34" t="s">
        <v>0</v>
      </c>
      <c r="B1" s="34" t="s">
        <v>7</v>
      </c>
      <c r="C1" s="51" t="s">
        <v>8</v>
      </c>
      <c r="D1" s="54" t="s">
        <v>27</v>
      </c>
      <c r="E1" s="34" t="s">
        <v>1</v>
      </c>
      <c r="F1" s="34" t="s">
        <v>9</v>
      </c>
      <c r="G1" s="34" t="s">
        <v>2</v>
      </c>
      <c r="H1" s="34" t="s">
        <v>3</v>
      </c>
      <c r="I1" s="34" t="s">
        <v>4</v>
      </c>
      <c r="J1" s="34" t="s">
        <v>5</v>
      </c>
      <c r="K1" s="34" t="s">
        <v>30</v>
      </c>
      <c r="L1" s="34" t="s">
        <v>6</v>
      </c>
      <c r="M1" s="34" t="s">
        <v>18</v>
      </c>
      <c r="N1" s="34" t="s">
        <v>19</v>
      </c>
      <c r="O1" s="34" t="s">
        <v>20</v>
      </c>
      <c r="P1" s="34" t="s">
        <v>36</v>
      </c>
      <c r="Q1" s="37" t="s">
        <v>21</v>
      </c>
      <c r="R1" s="37"/>
      <c r="S1" s="41" t="s">
        <v>24</v>
      </c>
      <c r="T1" s="37" t="s">
        <v>16</v>
      </c>
      <c r="U1" s="37"/>
      <c r="V1" s="37"/>
      <c r="W1" s="37"/>
      <c r="X1" s="37"/>
      <c r="Y1" s="34" t="s">
        <v>25</v>
      </c>
      <c r="Z1" s="34" t="s">
        <v>17</v>
      </c>
      <c r="AA1" s="34" t="s">
        <v>10</v>
      </c>
      <c r="AB1" s="38" t="s">
        <v>35</v>
      </c>
      <c r="AC1" s="39"/>
      <c r="AD1" s="39"/>
      <c r="AE1" s="39"/>
      <c r="AF1" s="39"/>
      <c r="AG1" s="40"/>
      <c r="AH1" s="38" t="s">
        <v>37</v>
      </c>
      <c r="AI1" s="39"/>
      <c r="AJ1" s="39"/>
      <c r="AK1" s="39"/>
      <c r="AL1" s="39"/>
      <c r="AM1" s="39"/>
      <c r="AN1" s="37" t="s">
        <v>102</v>
      </c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 t="s">
        <v>103</v>
      </c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s="13" customFormat="1" ht="15" customHeight="1">
      <c r="A2" s="35"/>
      <c r="B2" s="35"/>
      <c r="C2" s="52"/>
      <c r="D2" s="5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4" t="s">
        <v>22</v>
      </c>
      <c r="R2" s="34" t="s">
        <v>23</v>
      </c>
      <c r="S2" s="42"/>
      <c r="T2" s="34" t="s">
        <v>11</v>
      </c>
      <c r="U2" s="34" t="s">
        <v>12</v>
      </c>
      <c r="V2" s="34" t="s">
        <v>13</v>
      </c>
      <c r="W2" s="34" t="s">
        <v>14</v>
      </c>
      <c r="X2" s="34" t="s">
        <v>15</v>
      </c>
      <c r="Y2" s="35"/>
      <c r="Z2" s="35"/>
      <c r="AA2" s="35"/>
      <c r="AB2" s="50" t="s">
        <v>31</v>
      </c>
      <c r="AC2" s="50" t="s">
        <v>32</v>
      </c>
      <c r="AD2" s="50" t="s">
        <v>55</v>
      </c>
      <c r="AE2" s="50" t="s">
        <v>28</v>
      </c>
      <c r="AF2" s="50" t="s">
        <v>33</v>
      </c>
      <c r="AG2" s="50" t="s">
        <v>34</v>
      </c>
      <c r="AH2" s="14"/>
      <c r="AI2" s="15"/>
      <c r="AJ2" s="15"/>
      <c r="AK2" s="15"/>
      <c r="AL2" s="15"/>
      <c r="AM2" s="15"/>
      <c r="AN2" s="44" t="s">
        <v>26</v>
      </c>
      <c r="AO2" s="47" t="s">
        <v>29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9"/>
      <c r="BF2" s="34" t="s">
        <v>395</v>
      </c>
      <c r="BG2" s="59" t="s">
        <v>26</v>
      </c>
      <c r="BH2" s="47" t="s">
        <v>29</v>
      </c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9"/>
      <c r="BW2" s="34" t="s">
        <v>395</v>
      </c>
    </row>
    <row r="3" spans="1:75" s="1" customFormat="1" ht="30.75" customHeight="1">
      <c r="A3" s="35"/>
      <c r="B3" s="35"/>
      <c r="C3" s="52"/>
      <c r="D3" s="5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42"/>
      <c r="T3" s="35"/>
      <c r="U3" s="35"/>
      <c r="V3" s="35"/>
      <c r="W3" s="35"/>
      <c r="X3" s="35"/>
      <c r="Y3" s="35"/>
      <c r="Z3" s="35"/>
      <c r="AA3" s="35"/>
      <c r="AB3" s="58"/>
      <c r="AC3" s="57"/>
      <c r="AD3" s="57"/>
      <c r="AE3" s="57"/>
      <c r="AF3" s="57"/>
      <c r="AG3" s="57"/>
      <c r="AH3" s="12" t="s">
        <v>38</v>
      </c>
      <c r="AI3" s="12" t="s">
        <v>39</v>
      </c>
      <c r="AJ3" s="12" t="s">
        <v>40</v>
      </c>
      <c r="AK3" s="17" t="s">
        <v>45</v>
      </c>
      <c r="AL3" s="17" t="s">
        <v>46</v>
      </c>
      <c r="AM3" s="17" t="s">
        <v>47</v>
      </c>
      <c r="AN3" s="45"/>
      <c r="AO3" s="34" t="s">
        <v>38</v>
      </c>
      <c r="AP3" s="34" t="s">
        <v>39</v>
      </c>
      <c r="AQ3" s="34" t="s">
        <v>40</v>
      </c>
      <c r="AR3" s="38" t="s">
        <v>47</v>
      </c>
      <c r="AS3" s="39"/>
      <c r="AT3" s="40"/>
      <c r="AU3" s="38" t="s">
        <v>45</v>
      </c>
      <c r="AV3" s="40"/>
      <c r="AW3" s="38" t="s">
        <v>46</v>
      </c>
      <c r="AX3" s="40"/>
      <c r="AY3" s="34" t="s">
        <v>44</v>
      </c>
      <c r="AZ3" s="50" t="s">
        <v>49</v>
      </c>
      <c r="BA3" s="50"/>
      <c r="BB3" s="50"/>
      <c r="BC3" s="34" t="s">
        <v>53</v>
      </c>
      <c r="BD3" s="34" t="s">
        <v>54</v>
      </c>
      <c r="BE3" s="21" t="s">
        <v>43</v>
      </c>
      <c r="BF3" s="35"/>
      <c r="BG3" s="60"/>
      <c r="BH3" s="34" t="s">
        <v>38</v>
      </c>
      <c r="BI3" s="34" t="s">
        <v>39</v>
      </c>
      <c r="BJ3" s="38" t="s">
        <v>47</v>
      </c>
      <c r="BK3" s="39"/>
      <c r="BL3" s="40"/>
      <c r="BM3" s="38" t="s">
        <v>45</v>
      </c>
      <c r="BN3" s="40"/>
      <c r="BO3" s="38" t="s">
        <v>46</v>
      </c>
      <c r="BP3" s="40"/>
      <c r="BQ3" s="34" t="s">
        <v>44</v>
      </c>
      <c r="BR3" s="50" t="s">
        <v>49</v>
      </c>
      <c r="BS3" s="50"/>
      <c r="BT3" s="50"/>
      <c r="BU3" s="34" t="s">
        <v>53</v>
      </c>
      <c r="BV3" s="27" t="s">
        <v>43</v>
      </c>
      <c r="BW3" s="35"/>
    </row>
    <row r="4" spans="1:75" s="1" customFormat="1">
      <c r="A4" s="36"/>
      <c r="B4" s="36"/>
      <c r="C4" s="53"/>
      <c r="D4" s="5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43"/>
      <c r="T4" s="36"/>
      <c r="U4" s="36"/>
      <c r="V4" s="36"/>
      <c r="W4" s="36"/>
      <c r="X4" s="36"/>
      <c r="Y4" s="36"/>
      <c r="Z4" s="36"/>
      <c r="AA4" s="36"/>
      <c r="AB4" s="58"/>
      <c r="AC4" s="57"/>
      <c r="AD4" s="57"/>
      <c r="AE4" s="57"/>
      <c r="AF4" s="57"/>
      <c r="AG4" s="57"/>
      <c r="AH4" s="12">
        <v>7.5</v>
      </c>
      <c r="AI4" s="12">
        <v>7.5</v>
      </c>
      <c r="AJ4" s="12">
        <v>7.5</v>
      </c>
      <c r="AK4" s="12">
        <v>10</v>
      </c>
      <c r="AL4" s="12">
        <v>10</v>
      </c>
      <c r="AM4" s="12">
        <v>10</v>
      </c>
      <c r="AN4" s="46"/>
      <c r="AO4" s="36"/>
      <c r="AP4" s="36"/>
      <c r="AQ4" s="36"/>
      <c r="AR4" s="23" t="s">
        <v>41</v>
      </c>
      <c r="AS4" s="23" t="s">
        <v>42</v>
      </c>
      <c r="AT4" s="23" t="s">
        <v>48</v>
      </c>
      <c r="AU4" s="23" t="s">
        <v>41</v>
      </c>
      <c r="AV4" s="23" t="s">
        <v>42</v>
      </c>
      <c r="AW4" s="23" t="s">
        <v>41</v>
      </c>
      <c r="AX4" s="23" t="s">
        <v>42</v>
      </c>
      <c r="AY4" s="36"/>
      <c r="AZ4" s="29" t="s">
        <v>52</v>
      </c>
      <c r="BA4" s="29" t="s">
        <v>50</v>
      </c>
      <c r="BB4" s="29" t="s">
        <v>51</v>
      </c>
      <c r="BC4" s="36"/>
      <c r="BD4" s="36"/>
      <c r="BE4" s="22">
        <v>600</v>
      </c>
      <c r="BF4" s="36"/>
      <c r="BG4" s="61"/>
      <c r="BH4" s="36"/>
      <c r="BI4" s="36"/>
      <c r="BJ4" s="29" t="s">
        <v>41</v>
      </c>
      <c r="BK4" s="29" t="s">
        <v>42</v>
      </c>
      <c r="BL4" s="29" t="s">
        <v>48</v>
      </c>
      <c r="BM4" s="29" t="s">
        <v>41</v>
      </c>
      <c r="BN4" s="29" t="s">
        <v>42</v>
      </c>
      <c r="BO4" s="29" t="s">
        <v>41</v>
      </c>
      <c r="BP4" s="29" t="s">
        <v>42</v>
      </c>
      <c r="BQ4" s="36"/>
      <c r="BR4" s="29" t="s">
        <v>52</v>
      </c>
      <c r="BS4" s="29" t="s">
        <v>50</v>
      </c>
      <c r="BT4" s="29" t="s">
        <v>51</v>
      </c>
      <c r="BU4" s="36"/>
      <c r="BV4" s="28">
        <v>600</v>
      </c>
      <c r="BW4" s="36"/>
    </row>
    <row r="5" spans="1:75">
      <c r="A5" s="2">
        <v>1</v>
      </c>
      <c r="B5" s="2" t="s">
        <v>59</v>
      </c>
      <c r="C5" s="9" t="s">
        <v>60</v>
      </c>
      <c r="D5" s="31">
        <v>2016022712</v>
      </c>
      <c r="E5" s="3"/>
      <c r="F5" s="3"/>
      <c r="G5" s="3" t="s">
        <v>104</v>
      </c>
      <c r="H5" s="3" t="s">
        <v>105</v>
      </c>
      <c r="I5" s="3" t="s">
        <v>106</v>
      </c>
      <c r="J5" s="11">
        <v>35854</v>
      </c>
      <c r="K5" s="2" t="s">
        <v>78</v>
      </c>
      <c r="L5" s="2" t="s">
        <v>107</v>
      </c>
      <c r="M5" s="2" t="s">
        <v>65</v>
      </c>
      <c r="N5" s="2" t="s">
        <v>66</v>
      </c>
      <c r="O5" s="2" t="s">
        <v>67</v>
      </c>
      <c r="P5" s="25" t="s">
        <v>68</v>
      </c>
      <c r="Q5" s="2">
        <v>9522119073</v>
      </c>
      <c r="R5" s="2">
        <v>9522119961</v>
      </c>
      <c r="S5" s="18" t="s">
        <v>108</v>
      </c>
      <c r="T5" s="3" t="s">
        <v>109</v>
      </c>
      <c r="U5" s="3" t="s">
        <v>94</v>
      </c>
      <c r="V5" s="3" t="s">
        <v>72</v>
      </c>
      <c r="W5" s="3" t="s">
        <v>73</v>
      </c>
      <c r="X5" s="2" t="s">
        <v>74</v>
      </c>
      <c r="Y5" s="33">
        <v>42966</v>
      </c>
      <c r="Z5" s="3"/>
      <c r="AA5" s="2" t="s">
        <v>58</v>
      </c>
      <c r="AB5" s="2" t="s">
        <v>56</v>
      </c>
      <c r="AC5" s="2" t="s">
        <v>57</v>
      </c>
      <c r="AD5" s="2">
        <v>2016</v>
      </c>
      <c r="AE5" s="2">
        <v>500</v>
      </c>
      <c r="AF5" s="2">
        <v>385</v>
      </c>
      <c r="AG5" s="16">
        <f t="shared" ref="AG5:AG36" si="0">+AF5/AE5</f>
        <v>0.77</v>
      </c>
      <c r="AH5" s="3"/>
      <c r="AI5" s="3"/>
      <c r="AJ5" s="3"/>
      <c r="AK5" s="3"/>
      <c r="AL5" s="3"/>
      <c r="AM5" s="3"/>
      <c r="AN5" s="7">
        <v>41771110001</v>
      </c>
      <c r="AO5" s="2">
        <v>58</v>
      </c>
      <c r="AP5" s="2">
        <v>49</v>
      </c>
      <c r="AQ5" s="2">
        <v>51</v>
      </c>
      <c r="AR5" s="2">
        <v>15</v>
      </c>
      <c r="AS5" s="2">
        <v>18</v>
      </c>
      <c r="AT5" s="2">
        <v>28</v>
      </c>
      <c r="AU5" s="2">
        <v>34</v>
      </c>
      <c r="AV5" s="2">
        <v>27</v>
      </c>
      <c r="AW5" s="2">
        <v>31</v>
      </c>
      <c r="AX5" s="2">
        <v>28</v>
      </c>
      <c r="AY5" s="2">
        <f>SUM(AO5:AP5)+SUM(AR5:AX5)</f>
        <v>288</v>
      </c>
      <c r="AZ5" s="2">
        <v>40</v>
      </c>
      <c r="BA5" s="2">
        <v>35</v>
      </c>
      <c r="BB5" s="2">
        <v>34</v>
      </c>
      <c r="BC5" s="2">
        <f t="shared" ref="BC5:BC36" si="1">+BB5+BA5+AZ5+AY5</f>
        <v>397</v>
      </c>
      <c r="BD5" s="2">
        <v>23</v>
      </c>
      <c r="BE5" s="16">
        <f t="shared" ref="BE5:BE36" si="2">+BC5/$BE$4</f>
        <v>0.66166666666666663</v>
      </c>
      <c r="BF5" s="7" t="s">
        <v>396</v>
      </c>
      <c r="BG5" s="2">
        <v>191958</v>
      </c>
      <c r="BH5" s="2">
        <v>51</v>
      </c>
      <c r="BI5" s="2">
        <v>55</v>
      </c>
      <c r="BJ5" s="2">
        <v>19</v>
      </c>
      <c r="BK5" s="2">
        <v>22</v>
      </c>
      <c r="BL5" s="2">
        <v>13</v>
      </c>
      <c r="BM5" s="2">
        <v>38</v>
      </c>
      <c r="BN5" s="2">
        <v>29</v>
      </c>
      <c r="BO5" s="2">
        <v>31</v>
      </c>
      <c r="BP5" s="2">
        <v>39</v>
      </c>
      <c r="BQ5" s="2">
        <f t="shared" ref="BQ5" si="3">SUM(BH5:BP5)</f>
        <v>297</v>
      </c>
      <c r="BR5" s="2">
        <v>44</v>
      </c>
      <c r="BS5" s="2">
        <v>42</v>
      </c>
      <c r="BT5" s="2">
        <v>42</v>
      </c>
      <c r="BU5" s="2">
        <f>SUM(BQ5:BT5)</f>
        <v>425</v>
      </c>
      <c r="BV5" s="16">
        <f>+BU5/$BV$4</f>
        <v>0.70833333333333337</v>
      </c>
      <c r="BW5" s="7" t="s">
        <v>397</v>
      </c>
    </row>
    <row r="6" spans="1:75">
      <c r="A6" s="2">
        <v>2</v>
      </c>
      <c r="B6" s="2" t="s">
        <v>59</v>
      </c>
      <c r="C6" s="9" t="s">
        <v>60</v>
      </c>
      <c r="D6" s="31">
        <v>2016022713</v>
      </c>
      <c r="E6" s="3"/>
      <c r="F6" s="3"/>
      <c r="G6" s="3" t="s">
        <v>110</v>
      </c>
      <c r="H6" s="3" t="s">
        <v>111</v>
      </c>
      <c r="I6" s="3" t="s">
        <v>112</v>
      </c>
      <c r="J6" s="11">
        <v>35766</v>
      </c>
      <c r="K6" s="2" t="s">
        <v>98</v>
      </c>
      <c r="L6" s="2" t="s">
        <v>64</v>
      </c>
      <c r="M6" s="2" t="s">
        <v>65</v>
      </c>
      <c r="N6" s="2" t="s">
        <v>66</v>
      </c>
      <c r="O6" s="2" t="s">
        <v>67</v>
      </c>
      <c r="P6" s="25" t="s">
        <v>68</v>
      </c>
      <c r="Q6" s="2">
        <v>8827523080</v>
      </c>
      <c r="R6" s="2">
        <v>0</v>
      </c>
      <c r="S6" s="18" t="s">
        <v>113</v>
      </c>
      <c r="T6" s="3" t="s">
        <v>114</v>
      </c>
      <c r="U6" s="3" t="s">
        <v>115</v>
      </c>
      <c r="V6" s="3" t="s">
        <v>72</v>
      </c>
      <c r="W6" s="3" t="s">
        <v>73</v>
      </c>
      <c r="X6" s="2" t="s">
        <v>74</v>
      </c>
      <c r="Y6" s="33">
        <v>42961</v>
      </c>
      <c r="Z6" s="3"/>
      <c r="AA6" s="2" t="s">
        <v>58</v>
      </c>
      <c r="AB6" s="2" t="s">
        <v>56</v>
      </c>
      <c r="AC6" s="2" t="s">
        <v>57</v>
      </c>
      <c r="AD6" s="2">
        <v>2015</v>
      </c>
      <c r="AE6" s="2">
        <v>500</v>
      </c>
      <c r="AF6" s="2">
        <v>261</v>
      </c>
      <c r="AG6" s="16">
        <f t="shared" si="0"/>
        <v>0.52200000000000002</v>
      </c>
      <c r="AH6" s="3"/>
      <c r="AI6" s="3"/>
      <c r="AJ6" s="3"/>
      <c r="AK6" s="3"/>
      <c r="AL6" s="3"/>
      <c r="AM6" s="3"/>
      <c r="AN6" s="7">
        <v>41771110002</v>
      </c>
      <c r="AO6" s="2">
        <v>29</v>
      </c>
      <c r="AP6" s="2">
        <v>39</v>
      </c>
      <c r="AQ6" s="2">
        <v>40</v>
      </c>
      <c r="AR6" s="2">
        <v>3</v>
      </c>
      <c r="AS6" s="2">
        <v>7</v>
      </c>
      <c r="AT6" s="2">
        <v>26</v>
      </c>
      <c r="AU6" s="2">
        <v>20</v>
      </c>
      <c r="AV6" s="2">
        <v>17</v>
      </c>
      <c r="AW6" s="2">
        <v>20</v>
      </c>
      <c r="AX6" s="2">
        <v>17</v>
      </c>
      <c r="AY6" s="2">
        <f t="shared" ref="AY6:AY64" si="4">SUM(AO6:AP6)+SUM(AR6:AX6)</f>
        <v>178</v>
      </c>
      <c r="AZ6" s="2">
        <v>32</v>
      </c>
      <c r="BA6" s="2">
        <v>31</v>
      </c>
      <c r="BB6" s="2">
        <v>33</v>
      </c>
      <c r="BC6" s="2">
        <f t="shared" si="1"/>
        <v>274</v>
      </c>
      <c r="BD6" s="2">
        <v>20</v>
      </c>
      <c r="BE6" s="16">
        <f t="shared" si="2"/>
        <v>0.45666666666666667</v>
      </c>
      <c r="BF6" s="7" t="s">
        <v>397</v>
      </c>
      <c r="BG6" s="2">
        <v>191959</v>
      </c>
      <c r="BH6" s="2">
        <v>54</v>
      </c>
      <c r="BI6" s="2">
        <v>50</v>
      </c>
      <c r="BJ6" s="2">
        <v>14</v>
      </c>
      <c r="BK6" s="2">
        <v>24</v>
      </c>
      <c r="BL6" s="2">
        <v>3</v>
      </c>
      <c r="BM6" s="2">
        <v>27</v>
      </c>
      <c r="BN6" s="2">
        <v>20</v>
      </c>
      <c r="BO6" s="2">
        <v>0</v>
      </c>
      <c r="BP6" s="2">
        <v>30</v>
      </c>
      <c r="BQ6" s="2">
        <f t="shared" ref="BQ6:BQ64" si="5">SUM(BH6:BP6)</f>
        <v>222</v>
      </c>
      <c r="BR6" s="2">
        <v>30</v>
      </c>
      <c r="BS6" s="2">
        <v>38</v>
      </c>
      <c r="BT6" s="2">
        <v>27</v>
      </c>
      <c r="BU6" s="2">
        <f t="shared" ref="BU6:BU64" si="6">SUM(BQ6:BT6)</f>
        <v>317</v>
      </c>
      <c r="BV6" s="16">
        <f t="shared" ref="BV6:BV64" si="7">+BU6/$BV$4</f>
        <v>0.52833333333333332</v>
      </c>
      <c r="BW6" s="32" t="s">
        <v>399</v>
      </c>
    </row>
    <row r="7" spans="1:75">
      <c r="A7" s="2">
        <v>3</v>
      </c>
      <c r="B7" s="2" t="s">
        <v>59</v>
      </c>
      <c r="C7" s="9" t="s">
        <v>60</v>
      </c>
      <c r="D7" s="31">
        <v>2016022714</v>
      </c>
      <c r="E7" s="3"/>
      <c r="F7" s="3"/>
      <c r="G7" s="3" t="s">
        <v>116</v>
      </c>
      <c r="H7" s="3" t="s">
        <v>117</v>
      </c>
      <c r="I7" s="3" t="s">
        <v>118</v>
      </c>
      <c r="J7" s="11">
        <v>36111</v>
      </c>
      <c r="K7" s="2" t="s">
        <v>119</v>
      </c>
      <c r="L7" s="2" t="s">
        <v>64</v>
      </c>
      <c r="M7" s="2" t="s">
        <v>65</v>
      </c>
      <c r="N7" s="2" t="s">
        <v>66</v>
      </c>
      <c r="O7" s="2" t="s">
        <v>67</v>
      </c>
      <c r="P7" s="25" t="s">
        <v>68</v>
      </c>
      <c r="Q7" s="2">
        <v>9589618042</v>
      </c>
      <c r="R7" s="2">
        <v>0</v>
      </c>
      <c r="S7" s="18" t="s">
        <v>120</v>
      </c>
      <c r="T7" s="3" t="s">
        <v>121</v>
      </c>
      <c r="U7" s="3" t="s">
        <v>121</v>
      </c>
      <c r="V7" s="3" t="s">
        <v>72</v>
      </c>
      <c r="W7" s="3" t="s">
        <v>73</v>
      </c>
      <c r="X7" s="2" t="s">
        <v>74</v>
      </c>
      <c r="Y7" s="33">
        <v>42961</v>
      </c>
      <c r="Z7" s="3"/>
      <c r="AA7" s="2" t="s">
        <v>58</v>
      </c>
      <c r="AB7" s="2" t="s">
        <v>56</v>
      </c>
      <c r="AC7" s="2" t="s">
        <v>57</v>
      </c>
      <c r="AD7" s="2">
        <v>2016</v>
      </c>
      <c r="AE7" s="2">
        <v>500</v>
      </c>
      <c r="AF7" s="2">
        <v>271</v>
      </c>
      <c r="AG7" s="16">
        <f t="shared" si="0"/>
        <v>0.54200000000000004</v>
      </c>
      <c r="AH7" s="3"/>
      <c r="AI7" s="3"/>
      <c r="AJ7" s="3"/>
      <c r="AK7" s="3"/>
      <c r="AL7" s="3"/>
      <c r="AM7" s="3"/>
      <c r="AN7" s="7">
        <v>41771110003</v>
      </c>
      <c r="AO7" s="2">
        <v>38</v>
      </c>
      <c r="AP7" s="2">
        <v>44</v>
      </c>
      <c r="AQ7" s="2">
        <v>49</v>
      </c>
      <c r="AR7" s="2">
        <v>6</v>
      </c>
      <c r="AS7" s="2">
        <v>12</v>
      </c>
      <c r="AT7" s="2">
        <v>24</v>
      </c>
      <c r="AU7" s="2">
        <v>29</v>
      </c>
      <c r="AV7" s="2">
        <v>21</v>
      </c>
      <c r="AW7" s="2">
        <v>29</v>
      </c>
      <c r="AX7" s="2">
        <v>24</v>
      </c>
      <c r="AY7" s="2">
        <f t="shared" si="4"/>
        <v>227</v>
      </c>
      <c r="AZ7" s="2">
        <v>33</v>
      </c>
      <c r="BA7" s="2">
        <v>30</v>
      </c>
      <c r="BB7" s="2">
        <v>28</v>
      </c>
      <c r="BC7" s="2">
        <f t="shared" si="1"/>
        <v>318</v>
      </c>
      <c r="BD7" s="2">
        <v>20</v>
      </c>
      <c r="BE7" s="16">
        <f t="shared" si="2"/>
        <v>0.53</v>
      </c>
      <c r="BF7" s="7" t="s">
        <v>397</v>
      </c>
      <c r="BG7" s="2">
        <v>191960</v>
      </c>
      <c r="BH7" s="2">
        <v>55</v>
      </c>
      <c r="BI7" s="2">
        <v>55</v>
      </c>
      <c r="BJ7" s="2">
        <v>15</v>
      </c>
      <c r="BK7" s="2">
        <v>15</v>
      </c>
      <c r="BL7" s="2">
        <v>19</v>
      </c>
      <c r="BM7" s="2">
        <v>34</v>
      </c>
      <c r="BN7" s="2">
        <v>32</v>
      </c>
      <c r="BO7" s="2">
        <v>17</v>
      </c>
      <c r="BP7" s="2">
        <v>35</v>
      </c>
      <c r="BQ7" s="2">
        <f t="shared" si="5"/>
        <v>277</v>
      </c>
      <c r="BR7" s="2">
        <v>34</v>
      </c>
      <c r="BS7" s="2">
        <v>43</v>
      </c>
      <c r="BT7" s="2">
        <v>30</v>
      </c>
      <c r="BU7" s="2">
        <f t="shared" si="6"/>
        <v>384</v>
      </c>
      <c r="BV7" s="16">
        <f t="shared" si="7"/>
        <v>0.64</v>
      </c>
      <c r="BW7" s="7" t="s">
        <v>397</v>
      </c>
    </row>
    <row r="8" spans="1:75">
      <c r="A8" s="2">
        <v>4</v>
      </c>
      <c r="B8" s="2" t="s">
        <v>59</v>
      </c>
      <c r="C8" s="9" t="s">
        <v>60</v>
      </c>
      <c r="D8" s="31">
        <v>2016022715</v>
      </c>
      <c r="E8" s="3"/>
      <c r="F8" s="3"/>
      <c r="G8" s="3" t="s">
        <v>122</v>
      </c>
      <c r="H8" s="3" t="s">
        <v>123</v>
      </c>
      <c r="I8" s="3" t="s">
        <v>124</v>
      </c>
      <c r="J8" s="11">
        <v>36138</v>
      </c>
      <c r="K8" s="2" t="s">
        <v>119</v>
      </c>
      <c r="L8" s="2" t="s">
        <v>107</v>
      </c>
      <c r="M8" s="2" t="s">
        <v>125</v>
      </c>
      <c r="N8" s="2" t="s">
        <v>66</v>
      </c>
      <c r="O8" s="2" t="s">
        <v>67</v>
      </c>
      <c r="P8" s="25" t="s">
        <v>68</v>
      </c>
      <c r="Q8" s="2">
        <v>8085274753</v>
      </c>
      <c r="R8" s="2">
        <v>0</v>
      </c>
      <c r="S8" s="18" t="s">
        <v>126</v>
      </c>
      <c r="T8" s="3" t="s">
        <v>127</v>
      </c>
      <c r="U8" s="3" t="s">
        <v>94</v>
      </c>
      <c r="V8" s="3" t="s">
        <v>72</v>
      </c>
      <c r="W8" s="3" t="s">
        <v>73</v>
      </c>
      <c r="X8" s="2" t="s">
        <v>74</v>
      </c>
      <c r="Y8" s="33">
        <v>42961</v>
      </c>
      <c r="Z8" s="3"/>
      <c r="AA8" s="2" t="s">
        <v>58</v>
      </c>
      <c r="AB8" s="2" t="s">
        <v>56</v>
      </c>
      <c r="AC8" s="2" t="s">
        <v>57</v>
      </c>
      <c r="AD8" s="2">
        <v>2016</v>
      </c>
      <c r="AE8" s="2">
        <v>500</v>
      </c>
      <c r="AF8" s="2">
        <v>327</v>
      </c>
      <c r="AG8" s="16">
        <f t="shared" si="0"/>
        <v>0.65400000000000003</v>
      </c>
      <c r="AH8" s="3"/>
      <c r="AI8" s="3"/>
      <c r="AJ8" s="3"/>
      <c r="AK8" s="3"/>
      <c r="AL8" s="3"/>
      <c r="AM8" s="3"/>
      <c r="AN8" s="7">
        <v>41771110004</v>
      </c>
      <c r="AO8" s="2">
        <v>49</v>
      </c>
      <c r="AP8" s="2">
        <v>43</v>
      </c>
      <c r="AQ8" s="2">
        <v>48</v>
      </c>
      <c r="AR8" s="2">
        <v>14</v>
      </c>
      <c r="AS8" s="2">
        <v>18</v>
      </c>
      <c r="AT8" s="2">
        <v>25</v>
      </c>
      <c r="AU8" s="2">
        <v>24</v>
      </c>
      <c r="AV8" s="2">
        <v>32</v>
      </c>
      <c r="AW8" s="2">
        <v>30</v>
      </c>
      <c r="AX8" s="2">
        <v>30</v>
      </c>
      <c r="AY8" s="2">
        <f t="shared" si="4"/>
        <v>265</v>
      </c>
      <c r="AZ8" s="2">
        <v>40</v>
      </c>
      <c r="BA8" s="2">
        <v>28</v>
      </c>
      <c r="BB8" s="2">
        <v>27</v>
      </c>
      <c r="BC8" s="2">
        <f t="shared" si="1"/>
        <v>360</v>
      </c>
      <c r="BD8" s="2">
        <v>19</v>
      </c>
      <c r="BE8" s="16">
        <f t="shared" si="2"/>
        <v>0.6</v>
      </c>
      <c r="BF8" s="7" t="s">
        <v>397</v>
      </c>
      <c r="BG8" s="2">
        <v>191961</v>
      </c>
      <c r="BH8" s="2">
        <v>58</v>
      </c>
      <c r="BI8" s="2">
        <v>48</v>
      </c>
      <c r="BJ8" s="2">
        <v>17</v>
      </c>
      <c r="BK8" s="2">
        <v>14</v>
      </c>
      <c r="BL8" s="2">
        <v>14</v>
      </c>
      <c r="BM8" s="2">
        <v>36</v>
      </c>
      <c r="BN8" s="2">
        <v>32</v>
      </c>
      <c r="BO8" s="2">
        <v>21</v>
      </c>
      <c r="BP8" s="2">
        <v>36</v>
      </c>
      <c r="BQ8" s="2">
        <f t="shared" si="5"/>
        <v>276</v>
      </c>
      <c r="BR8" s="2">
        <v>42</v>
      </c>
      <c r="BS8" s="2">
        <v>40</v>
      </c>
      <c r="BT8" s="2">
        <v>35</v>
      </c>
      <c r="BU8" s="2">
        <f t="shared" si="6"/>
        <v>393</v>
      </c>
      <c r="BV8" s="16">
        <f t="shared" si="7"/>
        <v>0.65500000000000003</v>
      </c>
      <c r="BW8" s="7" t="s">
        <v>397</v>
      </c>
    </row>
    <row r="9" spans="1:75">
      <c r="A9" s="2">
        <v>5</v>
      </c>
      <c r="B9" s="2" t="s">
        <v>59</v>
      </c>
      <c r="C9" s="9" t="s">
        <v>60</v>
      </c>
      <c r="D9" s="31">
        <v>2016023390</v>
      </c>
      <c r="E9" s="3"/>
      <c r="F9" s="3"/>
      <c r="G9" s="19" t="s">
        <v>95</v>
      </c>
      <c r="H9" s="19" t="s">
        <v>96</v>
      </c>
      <c r="I9" s="19" t="s">
        <v>97</v>
      </c>
      <c r="J9" s="11">
        <v>35978</v>
      </c>
      <c r="K9" s="20" t="s">
        <v>98</v>
      </c>
      <c r="L9" s="10" t="s">
        <v>64</v>
      </c>
      <c r="M9" s="10" t="s">
        <v>65</v>
      </c>
      <c r="N9" s="10" t="s">
        <v>66</v>
      </c>
      <c r="O9" s="10" t="s">
        <v>67</v>
      </c>
      <c r="P9" s="25" t="s">
        <v>68</v>
      </c>
      <c r="Q9" s="7">
        <v>8349487675</v>
      </c>
      <c r="R9" s="7"/>
      <c r="S9" s="18" t="s">
        <v>99</v>
      </c>
      <c r="T9" s="19" t="s">
        <v>100</v>
      </c>
      <c r="U9" s="19" t="s">
        <v>101</v>
      </c>
      <c r="V9" s="4" t="s">
        <v>72</v>
      </c>
      <c r="W9" s="4" t="s">
        <v>73</v>
      </c>
      <c r="X9" s="7" t="s">
        <v>74</v>
      </c>
      <c r="Y9" s="33">
        <v>42966</v>
      </c>
      <c r="Z9" s="7"/>
      <c r="AA9" s="2" t="s">
        <v>58</v>
      </c>
      <c r="AB9" s="2" t="s">
        <v>56</v>
      </c>
      <c r="AC9" s="2" t="s">
        <v>57</v>
      </c>
      <c r="AD9" s="2">
        <v>2016</v>
      </c>
      <c r="AE9" s="2">
        <v>500</v>
      </c>
      <c r="AF9" s="2">
        <v>300</v>
      </c>
      <c r="AG9" s="16">
        <f t="shared" si="0"/>
        <v>0.6</v>
      </c>
      <c r="AH9" s="16"/>
      <c r="AI9" s="16"/>
      <c r="AJ9" s="16"/>
      <c r="AK9" s="16"/>
      <c r="AL9" s="16"/>
      <c r="AM9" s="16"/>
      <c r="AN9" s="7">
        <v>41782000017</v>
      </c>
      <c r="AO9" s="2">
        <v>55</v>
      </c>
      <c r="AP9" s="2">
        <v>47</v>
      </c>
      <c r="AQ9" s="2">
        <v>34</v>
      </c>
      <c r="AR9" s="2">
        <v>7</v>
      </c>
      <c r="AS9" s="2">
        <v>16</v>
      </c>
      <c r="AT9" s="2">
        <v>26</v>
      </c>
      <c r="AU9" s="2">
        <v>27</v>
      </c>
      <c r="AV9" s="2">
        <v>32</v>
      </c>
      <c r="AW9" s="2">
        <v>21</v>
      </c>
      <c r="AX9" s="2">
        <v>24</v>
      </c>
      <c r="AY9" s="2">
        <f t="shared" si="4"/>
        <v>255</v>
      </c>
      <c r="AZ9" s="2">
        <v>28</v>
      </c>
      <c r="BA9" s="2">
        <v>20</v>
      </c>
      <c r="BB9" s="2">
        <v>30</v>
      </c>
      <c r="BC9" s="2">
        <f t="shared" si="1"/>
        <v>333</v>
      </c>
      <c r="BD9" s="2">
        <v>19</v>
      </c>
      <c r="BE9" s="16">
        <f t="shared" si="2"/>
        <v>0.55500000000000005</v>
      </c>
      <c r="BF9" s="7" t="s">
        <v>401</v>
      </c>
      <c r="BG9" s="2">
        <v>191962</v>
      </c>
      <c r="BH9" s="2">
        <v>49</v>
      </c>
      <c r="BI9" s="2">
        <v>50</v>
      </c>
      <c r="BJ9" s="2">
        <v>13</v>
      </c>
      <c r="BK9" s="2">
        <v>21</v>
      </c>
      <c r="BL9" s="2">
        <v>9</v>
      </c>
      <c r="BM9" s="2">
        <v>25</v>
      </c>
      <c r="BN9" s="2">
        <v>27</v>
      </c>
      <c r="BO9" s="2">
        <v>12</v>
      </c>
      <c r="BP9" s="2">
        <v>22</v>
      </c>
      <c r="BQ9" s="2">
        <f t="shared" si="5"/>
        <v>228</v>
      </c>
      <c r="BR9" s="2">
        <v>36</v>
      </c>
      <c r="BS9" s="2">
        <v>38</v>
      </c>
      <c r="BT9" s="2">
        <v>36</v>
      </c>
      <c r="BU9" s="2">
        <f t="shared" si="6"/>
        <v>338</v>
      </c>
      <c r="BV9" s="16">
        <f t="shared" si="7"/>
        <v>0.56333333333333335</v>
      </c>
      <c r="BW9" s="7" t="s">
        <v>397</v>
      </c>
    </row>
    <row r="10" spans="1:75">
      <c r="A10" s="2">
        <v>6</v>
      </c>
      <c r="B10" s="2" t="s">
        <v>59</v>
      </c>
      <c r="C10" s="9" t="s">
        <v>60</v>
      </c>
      <c r="D10" s="31">
        <v>2016022716</v>
      </c>
      <c r="E10" s="3"/>
      <c r="F10" s="3"/>
      <c r="G10" s="3" t="s">
        <v>95</v>
      </c>
      <c r="H10" s="3" t="s">
        <v>128</v>
      </c>
      <c r="I10" s="3" t="s">
        <v>129</v>
      </c>
      <c r="J10" s="11">
        <v>36022</v>
      </c>
      <c r="K10" s="2" t="s">
        <v>78</v>
      </c>
      <c r="L10" s="2" t="s">
        <v>64</v>
      </c>
      <c r="M10" s="2" t="s">
        <v>65</v>
      </c>
      <c r="N10" s="2" t="s">
        <v>66</v>
      </c>
      <c r="O10" s="2" t="s">
        <v>67</v>
      </c>
      <c r="P10" s="25" t="s">
        <v>68</v>
      </c>
      <c r="Q10" s="2">
        <v>8455928324</v>
      </c>
      <c r="R10" s="2">
        <v>0</v>
      </c>
      <c r="S10" s="18" t="s">
        <v>130</v>
      </c>
      <c r="T10" s="3" t="s">
        <v>131</v>
      </c>
      <c r="U10" s="3" t="s">
        <v>132</v>
      </c>
      <c r="V10" s="3" t="s">
        <v>72</v>
      </c>
      <c r="W10" s="3" t="s">
        <v>73</v>
      </c>
      <c r="X10" s="2" t="s">
        <v>74</v>
      </c>
      <c r="Y10" s="33">
        <v>42961</v>
      </c>
      <c r="Z10" s="3"/>
      <c r="AA10" s="2" t="s">
        <v>58</v>
      </c>
      <c r="AB10" s="2" t="s">
        <v>56</v>
      </c>
      <c r="AC10" s="2" t="s">
        <v>57</v>
      </c>
      <c r="AD10" s="2">
        <v>2016</v>
      </c>
      <c r="AE10" s="2">
        <v>500</v>
      </c>
      <c r="AF10" s="2">
        <v>296</v>
      </c>
      <c r="AG10" s="16">
        <f t="shared" si="0"/>
        <v>0.59199999999999997</v>
      </c>
      <c r="AH10" s="3"/>
      <c r="AI10" s="3"/>
      <c r="AJ10" s="3"/>
      <c r="AK10" s="3"/>
      <c r="AL10" s="3"/>
      <c r="AM10" s="3"/>
      <c r="AN10" s="7">
        <v>41771110005</v>
      </c>
      <c r="AO10" s="2">
        <v>42</v>
      </c>
      <c r="AP10" s="2">
        <v>48</v>
      </c>
      <c r="AQ10" s="2">
        <v>43</v>
      </c>
      <c r="AR10" s="2">
        <v>14</v>
      </c>
      <c r="AS10" s="2">
        <v>13</v>
      </c>
      <c r="AT10" s="2">
        <v>26</v>
      </c>
      <c r="AU10" s="2">
        <v>27</v>
      </c>
      <c r="AV10" s="2">
        <v>30</v>
      </c>
      <c r="AW10" s="2">
        <v>30</v>
      </c>
      <c r="AX10" s="2">
        <v>23</v>
      </c>
      <c r="AY10" s="2">
        <f t="shared" si="4"/>
        <v>253</v>
      </c>
      <c r="AZ10" s="2">
        <v>34</v>
      </c>
      <c r="BA10" s="2">
        <v>29</v>
      </c>
      <c r="BB10" s="2">
        <v>26</v>
      </c>
      <c r="BC10" s="2">
        <f t="shared" si="1"/>
        <v>342</v>
      </c>
      <c r="BD10" s="2">
        <v>20</v>
      </c>
      <c r="BE10" s="16">
        <f t="shared" si="2"/>
        <v>0.56999999999999995</v>
      </c>
      <c r="BF10" s="7" t="s">
        <v>397</v>
      </c>
      <c r="BG10" s="2">
        <v>191963</v>
      </c>
      <c r="BH10" s="2">
        <v>50</v>
      </c>
      <c r="BI10" s="2">
        <v>48</v>
      </c>
      <c r="BJ10" s="2">
        <v>16</v>
      </c>
      <c r="BK10" s="2">
        <v>22</v>
      </c>
      <c r="BL10" s="2">
        <v>15</v>
      </c>
      <c r="BM10" s="2">
        <v>34</v>
      </c>
      <c r="BN10" s="2">
        <v>25</v>
      </c>
      <c r="BO10" s="2">
        <v>18</v>
      </c>
      <c r="BP10" s="2">
        <v>25</v>
      </c>
      <c r="BQ10" s="2">
        <f t="shared" si="5"/>
        <v>253</v>
      </c>
      <c r="BR10" s="2">
        <v>38</v>
      </c>
      <c r="BS10" s="2">
        <v>37</v>
      </c>
      <c r="BT10" s="2">
        <v>36</v>
      </c>
      <c r="BU10" s="2">
        <f t="shared" si="6"/>
        <v>364</v>
      </c>
      <c r="BV10" s="16">
        <f t="shared" si="7"/>
        <v>0.60666666666666669</v>
      </c>
      <c r="BW10" s="7" t="s">
        <v>397</v>
      </c>
    </row>
    <row r="11" spans="1:75">
      <c r="A11" s="2">
        <v>7</v>
      </c>
      <c r="B11" s="2" t="s">
        <v>59</v>
      </c>
      <c r="C11" s="9" t="s">
        <v>60</v>
      </c>
      <c r="D11" s="31">
        <v>2016022717</v>
      </c>
      <c r="E11" s="3"/>
      <c r="F11" s="3"/>
      <c r="G11" s="3" t="s">
        <v>133</v>
      </c>
      <c r="H11" s="3" t="s">
        <v>134</v>
      </c>
      <c r="I11" s="3" t="s">
        <v>135</v>
      </c>
      <c r="J11" s="11">
        <v>35685</v>
      </c>
      <c r="K11" s="2" t="s">
        <v>119</v>
      </c>
      <c r="L11" s="2" t="s">
        <v>64</v>
      </c>
      <c r="M11" s="2" t="s">
        <v>136</v>
      </c>
      <c r="N11" s="2" t="s">
        <v>66</v>
      </c>
      <c r="O11" s="2" t="s">
        <v>67</v>
      </c>
      <c r="P11" s="25" t="s">
        <v>68</v>
      </c>
      <c r="Q11" s="2">
        <v>9617716056</v>
      </c>
      <c r="R11" s="2">
        <v>0</v>
      </c>
      <c r="S11" s="18" t="s">
        <v>137</v>
      </c>
      <c r="T11" s="3" t="s">
        <v>138</v>
      </c>
      <c r="U11" s="3" t="s">
        <v>138</v>
      </c>
      <c r="V11" s="3" t="s">
        <v>72</v>
      </c>
      <c r="W11" s="3" t="s">
        <v>73</v>
      </c>
      <c r="X11" s="2" t="s">
        <v>74</v>
      </c>
      <c r="Y11" s="33">
        <v>42961</v>
      </c>
      <c r="Z11" s="3"/>
      <c r="AA11" s="2" t="s">
        <v>58</v>
      </c>
      <c r="AB11" s="2" t="s">
        <v>56</v>
      </c>
      <c r="AC11" s="2" t="s">
        <v>57</v>
      </c>
      <c r="AD11" s="2">
        <v>2016</v>
      </c>
      <c r="AE11" s="2">
        <v>500</v>
      </c>
      <c r="AF11" s="2">
        <v>325</v>
      </c>
      <c r="AG11" s="16">
        <f t="shared" si="0"/>
        <v>0.65</v>
      </c>
      <c r="AH11" s="3"/>
      <c r="AI11" s="3"/>
      <c r="AJ11" s="3"/>
      <c r="AK11" s="3"/>
      <c r="AL11" s="3"/>
      <c r="AM11" s="3"/>
      <c r="AN11" s="7">
        <v>41771110017</v>
      </c>
      <c r="AO11" s="2">
        <v>42</v>
      </c>
      <c r="AP11" s="2">
        <v>43</v>
      </c>
      <c r="AQ11" s="2">
        <v>45</v>
      </c>
      <c r="AR11" s="2">
        <v>13</v>
      </c>
      <c r="AS11" s="2">
        <v>18</v>
      </c>
      <c r="AT11" s="2">
        <v>27</v>
      </c>
      <c r="AU11" s="2">
        <v>30</v>
      </c>
      <c r="AV11" s="2">
        <v>31</v>
      </c>
      <c r="AW11" s="2">
        <v>27</v>
      </c>
      <c r="AX11" s="2">
        <v>28</v>
      </c>
      <c r="AY11" s="2">
        <f t="shared" si="4"/>
        <v>259</v>
      </c>
      <c r="AZ11" s="2">
        <v>34</v>
      </c>
      <c r="BA11" s="2">
        <v>31</v>
      </c>
      <c r="BB11" s="2">
        <v>27</v>
      </c>
      <c r="BC11" s="2">
        <f t="shared" si="1"/>
        <v>351</v>
      </c>
      <c r="BD11" s="2">
        <v>23</v>
      </c>
      <c r="BE11" s="16">
        <f t="shared" si="2"/>
        <v>0.58499999999999996</v>
      </c>
      <c r="BF11" s="7" t="s">
        <v>397</v>
      </c>
      <c r="BG11" s="2">
        <v>191964</v>
      </c>
      <c r="BH11" s="2">
        <v>45</v>
      </c>
      <c r="BI11" s="2">
        <v>47</v>
      </c>
      <c r="BJ11" s="2">
        <v>16</v>
      </c>
      <c r="BK11" s="2">
        <v>22</v>
      </c>
      <c r="BL11" s="2">
        <v>11</v>
      </c>
      <c r="BM11" s="2">
        <v>37</v>
      </c>
      <c r="BN11" s="2">
        <v>31</v>
      </c>
      <c r="BO11" s="2">
        <v>18</v>
      </c>
      <c r="BP11" s="2">
        <v>34</v>
      </c>
      <c r="BQ11" s="2">
        <f t="shared" si="5"/>
        <v>261</v>
      </c>
      <c r="BR11" s="2">
        <v>40</v>
      </c>
      <c r="BS11" s="2">
        <v>43</v>
      </c>
      <c r="BT11" s="2">
        <v>39</v>
      </c>
      <c r="BU11" s="2">
        <f t="shared" si="6"/>
        <v>383</v>
      </c>
      <c r="BV11" s="16">
        <f t="shared" si="7"/>
        <v>0.63833333333333331</v>
      </c>
      <c r="BW11" s="7" t="s">
        <v>397</v>
      </c>
    </row>
    <row r="12" spans="1:75">
      <c r="A12" s="2">
        <v>8</v>
      </c>
      <c r="B12" s="2" t="s">
        <v>59</v>
      </c>
      <c r="C12" s="9" t="s">
        <v>60</v>
      </c>
      <c r="D12" s="31">
        <v>2016022718</v>
      </c>
      <c r="E12" s="3"/>
      <c r="F12" s="3"/>
      <c r="G12" s="3" t="s">
        <v>139</v>
      </c>
      <c r="H12" s="3" t="s">
        <v>140</v>
      </c>
      <c r="I12" s="3" t="s">
        <v>141</v>
      </c>
      <c r="J12" s="11">
        <v>35996</v>
      </c>
      <c r="K12" s="2" t="s">
        <v>78</v>
      </c>
      <c r="L12" s="2" t="s">
        <v>107</v>
      </c>
      <c r="M12" s="2" t="s">
        <v>142</v>
      </c>
      <c r="N12" s="2" t="s">
        <v>66</v>
      </c>
      <c r="O12" s="2" t="s">
        <v>67</v>
      </c>
      <c r="P12" s="25" t="s">
        <v>68</v>
      </c>
      <c r="Q12" s="2">
        <v>9617057018</v>
      </c>
      <c r="R12" s="2">
        <v>7470902757</v>
      </c>
      <c r="S12" s="18" t="s">
        <v>143</v>
      </c>
      <c r="T12" s="3" t="s">
        <v>144</v>
      </c>
      <c r="U12" s="3" t="s">
        <v>145</v>
      </c>
      <c r="V12" s="3" t="s">
        <v>72</v>
      </c>
      <c r="W12" s="3" t="s">
        <v>73</v>
      </c>
      <c r="X12" s="2" t="s">
        <v>74</v>
      </c>
      <c r="Y12" s="33">
        <v>42961</v>
      </c>
      <c r="Z12" s="3"/>
      <c r="AA12" s="2" t="s">
        <v>58</v>
      </c>
      <c r="AB12" s="2" t="s">
        <v>56</v>
      </c>
      <c r="AC12" s="2" t="s">
        <v>57</v>
      </c>
      <c r="AD12" s="2">
        <v>2016</v>
      </c>
      <c r="AE12" s="2">
        <v>500</v>
      </c>
      <c r="AF12" s="2">
        <v>319</v>
      </c>
      <c r="AG12" s="16">
        <f t="shared" si="0"/>
        <v>0.63800000000000001</v>
      </c>
      <c r="AH12" s="3"/>
      <c r="AI12" s="3"/>
      <c r="AJ12" s="3"/>
      <c r="AK12" s="3"/>
      <c r="AL12" s="3"/>
      <c r="AM12" s="3"/>
      <c r="AN12" s="7">
        <v>41771110007</v>
      </c>
      <c r="AO12" s="2">
        <v>54</v>
      </c>
      <c r="AP12" s="2">
        <v>50</v>
      </c>
      <c r="AQ12" s="2">
        <v>46</v>
      </c>
      <c r="AR12" s="2">
        <v>8</v>
      </c>
      <c r="AS12" s="2">
        <v>16</v>
      </c>
      <c r="AT12" s="2">
        <v>27</v>
      </c>
      <c r="AU12" s="2">
        <v>29</v>
      </c>
      <c r="AV12" s="2">
        <v>29</v>
      </c>
      <c r="AW12" s="2">
        <v>24</v>
      </c>
      <c r="AX12" s="2">
        <v>28</v>
      </c>
      <c r="AY12" s="2">
        <f t="shared" si="4"/>
        <v>265</v>
      </c>
      <c r="AZ12" s="2">
        <v>32</v>
      </c>
      <c r="BA12" s="2">
        <v>30</v>
      </c>
      <c r="BB12" s="2">
        <v>34</v>
      </c>
      <c r="BC12" s="2">
        <f t="shared" si="1"/>
        <v>361</v>
      </c>
      <c r="BD12" s="2">
        <v>23</v>
      </c>
      <c r="BE12" s="16">
        <f t="shared" si="2"/>
        <v>0.60166666666666668</v>
      </c>
      <c r="BF12" s="7" t="s">
        <v>397</v>
      </c>
      <c r="BG12" s="2">
        <v>191965</v>
      </c>
      <c r="BH12" s="2">
        <v>48</v>
      </c>
      <c r="BI12" s="2">
        <v>47</v>
      </c>
      <c r="BJ12" s="2">
        <v>19</v>
      </c>
      <c r="BK12" s="2">
        <v>18</v>
      </c>
      <c r="BL12" s="2">
        <v>15</v>
      </c>
      <c r="BM12" s="2">
        <v>31</v>
      </c>
      <c r="BN12" s="2">
        <v>27</v>
      </c>
      <c r="BO12" s="2">
        <v>10</v>
      </c>
      <c r="BP12" s="2">
        <v>24</v>
      </c>
      <c r="BQ12" s="2">
        <f t="shared" si="5"/>
        <v>239</v>
      </c>
      <c r="BR12" s="2">
        <v>43</v>
      </c>
      <c r="BS12" s="2">
        <v>40</v>
      </c>
      <c r="BT12" s="2">
        <v>35</v>
      </c>
      <c r="BU12" s="2">
        <f t="shared" si="6"/>
        <v>357</v>
      </c>
      <c r="BV12" s="16">
        <f t="shared" si="7"/>
        <v>0.59499999999999997</v>
      </c>
      <c r="BW12" s="7" t="s">
        <v>397</v>
      </c>
    </row>
    <row r="13" spans="1:75">
      <c r="A13" s="2">
        <v>9</v>
      </c>
      <c r="B13" s="2" t="s">
        <v>59</v>
      </c>
      <c r="C13" s="9" t="s">
        <v>60</v>
      </c>
      <c r="D13" s="31">
        <v>2016022719</v>
      </c>
      <c r="E13" s="3"/>
      <c r="F13" s="3"/>
      <c r="G13" s="3" t="s">
        <v>146</v>
      </c>
      <c r="H13" s="3" t="s">
        <v>147</v>
      </c>
      <c r="I13" s="3" t="s">
        <v>148</v>
      </c>
      <c r="J13" s="11">
        <v>34249</v>
      </c>
      <c r="K13" s="2">
        <v>0</v>
      </c>
      <c r="L13" s="2" t="s">
        <v>107</v>
      </c>
      <c r="M13" s="2" t="s">
        <v>65</v>
      </c>
      <c r="N13" s="2" t="s">
        <v>66</v>
      </c>
      <c r="O13" s="2" t="s">
        <v>67</v>
      </c>
      <c r="P13" s="25" t="s">
        <v>68</v>
      </c>
      <c r="Q13" s="2">
        <v>7389506424</v>
      </c>
      <c r="R13" s="2">
        <v>0</v>
      </c>
      <c r="S13" s="18" t="s">
        <v>149</v>
      </c>
      <c r="T13" s="3" t="s">
        <v>109</v>
      </c>
      <c r="U13" s="3" t="s">
        <v>94</v>
      </c>
      <c r="V13" s="3" t="s">
        <v>72</v>
      </c>
      <c r="W13" s="3" t="s">
        <v>73</v>
      </c>
      <c r="X13" s="2" t="s">
        <v>74</v>
      </c>
      <c r="Y13" s="33">
        <v>42961</v>
      </c>
      <c r="Z13" s="3"/>
      <c r="AA13" s="2" t="s">
        <v>58</v>
      </c>
      <c r="AB13" s="2" t="s">
        <v>56</v>
      </c>
      <c r="AC13" s="2" t="s">
        <v>57</v>
      </c>
      <c r="AD13" s="2">
        <v>2013</v>
      </c>
      <c r="AE13" s="2">
        <v>500</v>
      </c>
      <c r="AF13" s="2">
        <v>334</v>
      </c>
      <c r="AG13" s="16">
        <f t="shared" si="0"/>
        <v>0.66800000000000004</v>
      </c>
      <c r="AH13" s="3"/>
      <c r="AI13" s="3"/>
      <c r="AJ13" s="3"/>
      <c r="AK13" s="3"/>
      <c r="AL13" s="3"/>
      <c r="AM13" s="3"/>
      <c r="AN13" s="7">
        <v>41771110008</v>
      </c>
      <c r="AO13" s="2">
        <v>58</v>
      </c>
      <c r="AP13" s="2">
        <v>52</v>
      </c>
      <c r="AQ13" s="2">
        <v>54</v>
      </c>
      <c r="AR13" s="2">
        <v>16</v>
      </c>
      <c r="AS13" s="2">
        <v>17</v>
      </c>
      <c r="AT13" s="2">
        <v>28</v>
      </c>
      <c r="AU13" s="2">
        <v>33</v>
      </c>
      <c r="AV13" s="2">
        <v>34</v>
      </c>
      <c r="AW13" s="2">
        <v>31</v>
      </c>
      <c r="AX13" s="2">
        <v>29</v>
      </c>
      <c r="AY13" s="2">
        <f t="shared" si="4"/>
        <v>298</v>
      </c>
      <c r="AZ13" s="2">
        <v>33</v>
      </c>
      <c r="BA13" s="2">
        <v>35</v>
      </c>
      <c r="BB13" s="2">
        <v>29</v>
      </c>
      <c r="BC13" s="2">
        <f t="shared" si="1"/>
        <v>395</v>
      </c>
      <c r="BD13" s="2">
        <v>23</v>
      </c>
      <c r="BE13" s="16">
        <f t="shared" si="2"/>
        <v>0.65833333333333333</v>
      </c>
      <c r="BF13" s="7" t="s">
        <v>397</v>
      </c>
      <c r="BG13" s="2">
        <v>191966</v>
      </c>
      <c r="BH13" s="2">
        <v>64</v>
      </c>
      <c r="BI13" s="2">
        <v>54</v>
      </c>
      <c r="BJ13" s="2">
        <v>16</v>
      </c>
      <c r="BK13" s="2">
        <v>26</v>
      </c>
      <c r="BL13" s="2">
        <v>18</v>
      </c>
      <c r="BM13" s="2">
        <v>31</v>
      </c>
      <c r="BN13" s="2">
        <v>31</v>
      </c>
      <c r="BO13" s="2">
        <v>17</v>
      </c>
      <c r="BP13" s="2">
        <v>28</v>
      </c>
      <c r="BQ13" s="2">
        <f t="shared" si="5"/>
        <v>285</v>
      </c>
      <c r="BR13" s="2">
        <v>44</v>
      </c>
      <c r="BS13" s="2">
        <v>43</v>
      </c>
      <c r="BT13" s="2">
        <v>36</v>
      </c>
      <c r="BU13" s="2">
        <f t="shared" si="6"/>
        <v>408</v>
      </c>
      <c r="BV13" s="16">
        <f t="shared" si="7"/>
        <v>0.68</v>
      </c>
      <c r="BW13" s="7" t="s">
        <v>397</v>
      </c>
    </row>
    <row r="14" spans="1:75">
      <c r="A14" s="2">
        <v>10</v>
      </c>
      <c r="B14" s="2" t="s">
        <v>59</v>
      </c>
      <c r="C14" s="9" t="s">
        <v>60</v>
      </c>
      <c r="D14" s="31">
        <v>2016022720</v>
      </c>
      <c r="E14" s="3"/>
      <c r="F14" s="3"/>
      <c r="G14" s="3" t="s">
        <v>150</v>
      </c>
      <c r="H14" s="3" t="s">
        <v>151</v>
      </c>
      <c r="I14" s="3" t="s">
        <v>152</v>
      </c>
      <c r="J14" s="11">
        <v>35876</v>
      </c>
      <c r="K14" s="2" t="s">
        <v>119</v>
      </c>
      <c r="L14" s="2" t="s">
        <v>64</v>
      </c>
      <c r="M14" s="2" t="s">
        <v>153</v>
      </c>
      <c r="N14" s="2" t="s">
        <v>66</v>
      </c>
      <c r="O14" s="2" t="s">
        <v>67</v>
      </c>
      <c r="P14" s="25" t="s">
        <v>68</v>
      </c>
      <c r="Q14" s="2">
        <v>8359923937</v>
      </c>
      <c r="R14" s="2">
        <v>0</v>
      </c>
      <c r="S14" s="18" t="s">
        <v>154</v>
      </c>
      <c r="T14" s="3" t="s">
        <v>155</v>
      </c>
      <c r="U14" s="3" t="s">
        <v>156</v>
      </c>
      <c r="V14" s="3" t="s">
        <v>72</v>
      </c>
      <c r="W14" s="3" t="s">
        <v>73</v>
      </c>
      <c r="X14" s="2" t="s">
        <v>74</v>
      </c>
      <c r="Y14" s="33">
        <v>42961</v>
      </c>
      <c r="Z14" s="3"/>
      <c r="AA14" s="2" t="s">
        <v>58</v>
      </c>
      <c r="AB14" s="2" t="s">
        <v>56</v>
      </c>
      <c r="AC14" s="2" t="s">
        <v>57</v>
      </c>
      <c r="AD14" s="2">
        <v>2016</v>
      </c>
      <c r="AE14" s="2">
        <v>500</v>
      </c>
      <c r="AF14" s="2">
        <v>292</v>
      </c>
      <c r="AG14" s="16">
        <f t="shared" si="0"/>
        <v>0.58399999999999996</v>
      </c>
      <c r="AH14" s="3"/>
      <c r="AI14" s="3"/>
      <c r="AJ14" s="3"/>
      <c r="AK14" s="3"/>
      <c r="AL14" s="3"/>
      <c r="AM14" s="3"/>
      <c r="AN14" s="7">
        <v>41771110009</v>
      </c>
      <c r="AO14" s="2">
        <v>50</v>
      </c>
      <c r="AP14" s="2">
        <v>40</v>
      </c>
      <c r="AQ14" s="2">
        <v>40</v>
      </c>
      <c r="AR14" s="2">
        <v>15</v>
      </c>
      <c r="AS14" s="2">
        <v>15</v>
      </c>
      <c r="AT14" s="2">
        <v>26</v>
      </c>
      <c r="AU14" s="2">
        <v>18</v>
      </c>
      <c r="AV14" s="2">
        <v>22</v>
      </c>
      <c r="AW14" s="2">
        <v>28</v>
      </c>
      <c r="AX14" s="2">
        <v>27</v>
      </c>
      <c r="AY14" s="2">
        <f t="shared" si="4"/>
        <v>241</v>
      </c>
      <c r="AZ14" s="2">
        <v>32</v>
      </c>
      <c r="BA14" s="2">
        <v>33</v>
      </c>
      <c r="BB14" s="2">
        <v>27</v>
      </c>
      <c r="BC14" s="2">
        <f t="shared" si="1"/>
        <v>333</v>
      </c>
      <c r="BD14" s="2">
        <v>23</v>
      </c>
      <c r="BE14" s="16">
        <f t="shared" si="2"/>
        <v>0.55500000000000005</v>
      </c>
      <c r="BF14" s="7" t="s">
        <v>397</v>
      </c>
      <c r="BG14" s="2">
        <v>191967</v>
      </c>
      <c r="BH14" s="2">
        <v>59</v>
      </c>
      <c r="BI14" s="2">
        <v>37</v>
      </c>
      <c r="BJ14" s="2">
        <v>19</v>
      </c>
      <c r="BK14" s="2">
        <v>15</v>
      </c>
      <c r="BL14" s="2">
        <v>20</v>
      </c>
      <c r="BM14" s="2">
        <v>33</v>
      </c>
      <c r="BN14" s="2">
        <v>32</v>
      </c>
      <c r="BO14" s="2">
        <v>17</v>
      </c>
      <c r="BP14" s="2">
        <v>31</v>
      </c>
      <c r="BQ14" s="2">
        <f t="shared" si="5"/>
        <v>263</v>
      </c>
      <c r="BR14" s="2">
        <v>38</v>
      </c>
      <c r="BS14" s="2">
        <v>38</v>
      </c>
      <c r="BT14" s="2">
        <v>31</v>
      </c>
      <c r="BU14" s="2">
        <f t="shared" si="6"/>
        <v>370</v>
      </c>
      <c r="BV14" s="16">
        <f t="shared" si="7"/>
        <v>0.6166666666666667</v>
      </c>
      <c r="BW14" s="7" t="s">
        <v>397</v>
      </c>
    </row>
    <row r="15" spans="1:75">
      <c r="A15" s="2">
        <v>11</v>
      </c>
      <c r="B15" s="2" t="s">
        <v>59</v>
      </c>
      <c r="C15" s="9" t="s">
        <v>60</v>
      </c>
      <c r="D15" s="31">
        <v>2016022721</v>
      </c>
      <c r="E15" s="3"/>
      <c r="F15" s="3"/>
      <c r="G15" s="3" t="s">
        <v>157</v>
      </c>
      <c r="H15" s="3" t="s">
        <v>158</v>
      </c>
      <c r="I15" s="3" t="s">
        <v>159</v>
      </c>
      <c r="J15" s="11">
        <v>35930</v>
      </c>
      <c r="K15" s="2" t="s">
        <v>160</v>
      </c>
      <c r="L15" s="2" t="s">
        <v>107</v>
      </c>
      <c r="M15" s="2" t="s">
        <v>161</v>
      </c>
      <c r="N15" s="2" t="s">
        <v>91</v>
      </c>
      <c r="O15" s="2" t="s">
        <v>67</v>
      </c>
      <c r="P15" s="25" t="s">
        <v>68</v>
      </c>
      <c r="Q15" s="2">
        <v>8827346820</v>
      </c>
      <c r="R15" s="2">
        <v>0</v>
      </c>
      <c r="S15" s="18" t="s">
        <v>162</v>
      </c>
      <c r="T15" s="3" t="s">
        <v>163</v>
      </c>
      <c r="U15" s="3" t="s">
        <v>156</v>
      </c>
      <c r="V15" s="3" t="s">
        <v>72</v>
      </c>
      <c r="W15" s="3" t="s">
        <v>73</v>
      </c>
      <c r="X15" s="2" t="s">
        <v>74</v>
      </c>
      <c r="Y15" s="33">
        <v>42958</v>
      </c>
      <c r="Z15" s="3"/>
      <c r="AA15" s="2" t="s">
        <v>58</v>
      </c>
      <c r="AB15" s="2" t="s">
        <v>56</v>
      </c>
      <c r="AC15" s="2" t="s">
        <v>57</v>
      </c>
      <c r="AD15" s="2">
        <v>2016</v>
      </c>
      <c r="AE15" s="2">
        <v>500</v>
      </c>
      <c r="AF15" s="2">
        <v>263</v>
      </c>
      <c r="AG15" s="16">
        <f t="shared" si="0"/>
        <v>0.52600000000000002</v>
      </c>
      <c r="AH15" s="3"/>
      <c r="AI15" s="3"/>
      <c r="AJ15" s="3"/>
      <c r="AK15" s="3"/>
      <c r="AL15" s="3"/>
      <c r="AM15" s="3"/>
      <c r="AN15" s="7">
        <v>41771110010</v>
      </c>
      <c r="AO15" s="2">
        <v>51</v>
      </c>
      <c r="AP15" s="2">
        <v>47</v>
      </c>
      <c r="AQ15" s="2">
        <v>46</v>
      </c>
      <c r="AR15" s="2">
        <v>16</v>
      </c>
      <c r="AS15" s="2">
        <v>18</v>
      </c>
      <c r="AT15" s="2">
        <v>24</v>
      </c>
      <c r="AU15" s="2">
        <v>21</v>
      </c>
      <c r="AV15" s="2">
        <v>27</v>
      </c>
      <c r="AW15" s="2">
        <v>30</v>
      </c>
      <c r="AX15" s="2">
        <v>23</v>
      </c>
      <c r="AY15" s="2">
        <f t="shared" si="4"/>
        <v>257</v>
      </c>
      <c r="AZ15" s="2">
        <v>32</v>
      </c>
      <c r="BA15" s="2">
        <v>31</v>
      </c>
      <c r="BB15" s="2">
        <v>28</v>
      </c>
      <c r="BC15" s="2">
        <f t="shared" si="1"/>
        <v>348</v>
      </c>
      <c r="BD15" s="2">
        <v>18</v>
      </c>
      <c r="BE15" s="16">
        <f t="shared" si="2"/>
        <v>0.57999999999999996</v>
      </c>
      <c r="BF15" s="7" t="s">
        <v>397</v>
      </c>
      <c r="BG15" s="2">
        <v>191968</v>
      </c>
      <c r="BH15" s="2">
        <v>52</v>
      </c>
      <c r="BI15" s="2">
        <v>49</v>
      </c>
      <c r="BJ15" s="2">
        <v>17</v>
      </c>
      <c r="BK15" s="2">
        <v>15</v>
      </c>
      <c r="BL15" s="2">
        <v>10</v>
      </c>
      <c r="BM15" s="2">
        <v>31</v>
      </c>
      <c r="BN15" s="2">
        <v>33</v>
      </c>
      <c r="BO15" s="2">
        <v>17</v>
      </c>
      <c r="BP15" s="2">
        <v>30</v>
      </c>
      <c r="BQ15" s="2">
        <f t="shared" si="5"/>
        <v>254</v>
      </c>
      <c r="BR15" s="2">
        <v>40</v>
      </c>
      <c r="BS15" s="2">
        <v>42</v>
      </c>
      <c r="BT15" s="2">
        <v>39</v>
      </c>
      <c r="BU15" s="2">
        <f t="shared" si="6"/>
        <v>375</v>
      </c>
      <c r="BV15" s="16">
        <f t="shared" si="7"/>
        <v>0.625</v>
      </c>
      <c r="BW15" s="7" t="s">
        <v>397</v>
      </c>
    </row>
    <row r="16" spans="1:75">
      <c r="A16" s="2">
        <v>12</v>
      </c>
      <c r="B16" s="2" t="s">
        <v>59</v>
      </c>
      <c r="C16" s="9" t="s">
        <v>60</v>
      </c>
      <c r="D16" s="31">
        <v>2016022722</v>
      </c>
      <c r="E16" s="3"/>
      <c r="F16" s="3"/>
      <c r="G16" s="3" t="s">
        <v>164</v>
      </c>
      <c r="H16" s="3" t="s">
        <v>165</v>
      </c>
      <c r="I16" s="3" t="s">
        <v>166</v>
      </c>
      <c r="J16" s="11">
        <v>35921</v>
      </c>
      <c r="K16" s="2" t="s">
        <v>98</v>
      </c>
      <c r="L16" s="2" t="s">
        <v>64</v>
      </c>
      <c r="M16" s="2" t="s">
        <v>65</v>
      </c>
      <c r="N16" s="2" t="s">
        <v>66</v>
      </c>
      <c r="O16" s="2" t="s">
        <v>67</v>
      </c>
      <c r="P16" s="25" t="s">
        <v>68</v>
      </c>
      <c r="Q16" s="2">
        <v>8085913427</v>
      </c>
      <c r="R16" s="2">
        <v>9644513427</v>
      </c>
      <c r="S16" s="18" t="s">
        <v>167</v>
      </c>
      <c r="T16" s="3" t="s">
        <v>168</v>
      </c>
      <c r="U16" s="3" t="s">
        <v>169</v>
      </c>
      <c r="V16" s="3" t="s">
        <v>72</v>
      </c>
      <c r="W16" s="3" t="s">
        <v>73</v>
      </c>
      <c r="X16" s="2" t="s">
        <v>74</v>
      </c>
      <c r="Y16" s="33">
        <v>42961</v>
      </c>
      <c r="Z16" s="3"/>
      <c r="AA16" s="2" t="s">
        <v>58</v>
      </c>
      <c r="AB16" s="2" t="s">
        <v>56</v>
      </c>
      <c r="AC16" s="2" t="s">
        <v>57</v>
      </c>
      <c r="AD16" s="2">
        <v>2016</v>
      </c>
      <c r="AE16" s="2">
        <v>500</v>
      </c>
      <c r="AF16" s="2">
        <v>325</v>
      </c>
      <c r="AG16" s="16">
        <f t="shared" si="0"/>
        <v>0.65</v>
      </c>
      <c r="AH16" s="3"/>
      <c r="AI16" s="3"/>
      <c r="AJ16" s="3"/>
      <c r="AK16" s="3"/>
      <c r="AL16" s="3"/>
      <c r="AM16" s="3"/>
      <c r="AN16" s="7">
        <v>41771110011</v>
      </c>
      <c r="AO16" s="2">
        <v>54</v>
      </c>
      <c r="AP16" s="2">
        <v>47</v>
      </c>
      <c r="AQ16" s="2">
        <v>46</v>
      </c>
      <c r="AR16" s="2">
        <v>17</v>
      </c>
      <c r="AS16" s="2">
        <v>13</v>
      </c>
      <c r="AT16" s="2">
        <v>27</v>
      </c>
      <c r="AU16" s="2">
        <v>26</v>
      </c>
      <c r="AV16" s="2">
        <v>29</v>
      </c>
      <c r="AW16" s="2">
        <v>30</v>
      </c>
      <c r="AX16" s="2">
        <v>30</v>
      </c>
      <c r="AY16" s="2">
        <f t="shared" si="4"/>
        <v>273</v>
      </c>
      <c r="AZ16" s="2">
        <v>33</v>
      </c>
      <c r="BA16" s="2">
        <v>37</v>
      </c>
      <c r="BB16" s="2">
        <v>29</v>
      </c>
      <c r="BC16" s="2">
        <f t="shared" si="1"/>
        <v>372</v>
      </c>
      <c r="BD16" s="2">
        <v>22</v>
      </c>
      <c r="BE16" s="16">
        <f t="shared" si="2"/>
        <v>0.62</v>
      </c>
      <c r="BF16" s="7" t="s">
        <v>397</v>
      </c>
      <c r="BG16" s="2">
        <v>191969</v>
      </c>
      <c r="BH16" s="2">
        <v>59</v>
      </c>
      <c r="BI16" s="2">
        <v>44</v>
      </c>
      <c r="BJ16" s="2">
        <v>17</v>
      </c>
      <c r="BK16" s="2">
        <v>18</v>
      </c>
      <c r="BL16" s="2">
        <v>12</v>
      </c>
      <c r="BM16" s="2">
        <v>37</v>
      </c>
      <c r="BN16" s="2">
        <v>31</v>
      </c>
      <c r="BO16" s="2">
        <v>17</v>
      </c>
      <c r="BP16" s="2">
        <v>34</v>
      </c>
      <c r="BQ16" s="2">
        <f t="shared" ref="BQ16" si="8">SUM(BH16:BP16)</f>
        <v>269</v>
      </c>
      <c r="BR16" s="2">
        <v>43</v>
      </c>
      <c r="BS16" s="2">
        <v>41</v>
      </c>
      <c r="BT16" s="2">
        <v>43</v>
      </c>
      <c r="BU16" s="2">
        <f t="shared" si="6"/>
        <v>396</v>
      </c>
      <c r="BV16" s="16">
        <f t="shared" si="7"/>
        <v>0.66</v>
      </c>
      <c r="BW16" s="7" t="s">
        <v>397</v>
      </c>
    </row>
    <row r="17" spans="1:75">
      <c r="A17" s="2">
        <v>13</v>
      </c>
      <c r="B17" s="2" t="s">
        <v>59</v>
      </c>
      <c r="C17" s="9" t="s">
        <v>60</v>
      </c>
      <c r="D17" s="31">
        <v>2016022723</v>
      </c>
      <c r="E17" s="3"/>
      <c r="F17" s="3"/>
      <c r="G17" s="3" t="s">
        <v>170</v>
      </c>
      <c r="H17" s="3" t="s">
        <v>171</v>
      </c>
      <c r="I17" s="3" t="s">
        <v>172</v>
      </c>
      <c r="J17" s="11">
        <v>35556</v>
      </c>
      <c r="K17" s="2" t="s">
        <v>78</v>
      </c>
      <c r="L17" s="2" t="s">
        <v>64</v>
      </c>
      <c r="M17" s="2" t="s">
        <v>173</v>
      </c>
      <c r="N17" s="2" t="s">
        <v>66</v>
      </c>
      <c r="O17" s="2" t="s">
        <v>67</v>
      </c>
      <c r="P17" s="25" t="s">
        <v>68</v>
      </c>
      <c r="Q17" s="2">
        <v>9685157926</v>
      </c>
      <c r="R17" s="2">
        <v>7828064744</v>
      </c>
      <c r="S17" s="18" t="s">
        <v>174</v>
      </c>
      <c r="T17" s="3" t="s">
        <v>175</v>
      </c>
      <c r="U17" s="3" t="s">
        <v>176</v>
      </c>
      <c r="V17" s="3" t="s">
        <v>72</v>
      </c>
      <c r="W17" s="3" t="s">
        <v>73</v>
      </c>
      <c r="X17" s="2" t="s">
        <v>74</v>
      </c>
      <c r="Y17" s="33">
        <v>42961</v>
      </c>
      <c r="Z17" s="3"/>
      <c r="AA17" s="2" t="s">
        <v>58</v>
      </c>
      <c r="AB17" s="2" t="s">
        <v>56</v>
      </c>
      <c r="AC17" s="2" t="s">
        <v>57</v>
      </c>
      <c r="AD17" s="2">
        <v>2015</v>
      </c>
      <c r="AE17" s="2">
        <v>500</v>
      </c>
      <c r="AF17" s="2">
        <v>313</v>
      </c>
      <c r="AG17" s="16">
        <f t="shared" si="0"/>
        <v>0.626</v>
      </c>
      <c r="AH17" s="3"/>
      <c r="AI17" s="3"/>
      <c r="AJ17" s="3"/>
      <c r="AK17" s="3"/>
      <c r="AL17" s="3"/>
      <c r="AM17" s="3"/>
      <c r="AN17" s="7">
        <v>41771110012</v>
      </c>
      <c r="AO17" s="2">
        <v>35</v>
      </c>
      <c r="AP17" s="2">
        <v>51</v>
      </c>
      <c r="AQ17" s="2">
        <v>54</v>
      </c>
      <c r="AR17" s="2">
        <v>11</v>
      </c>
      <c r="AS17" s="2">
        <v>13</v>
      </c>
      <c r="AT17" s="2">
        <v>26</v>
      </c>
      <c r="AU17" s="2">
        <v>30</v>
      </c>
      <c r="AV17" s="2">
        <v>18</v>
      </c>
      <c r="AW17" s="2">
        <v>21</v>
      </c>
      <c r="AX17" s="2">
        <v>22</v>
      </c>
      <c r="AY17" s="2">
        <f t="shared" si="4"/>
        <v>227</v>
      </c>
      <c r="AZ17" s="2">
        <v>33</v>
      </c>
      <c r="BA17" s="2">
        <v>32</v>
      </c>
      <c r="BB17" s="2">
        <v>29</v>
      </c>
      <c r="BC17" s="2">
        <f t="shared" si="1"/>
        <v>321</v>
      </c>
      <c r="BD17" s="2">
        <v>23</v>
      </c>
      <c r="BE17" s="16">
        <f t="shared" si="2"/>
        <v>0.53500000000000003</v>
      </c>
      <c r="BF17" s="7" t="s">
        <v>397</v>
      </c>
      <c r="BG17" s="2">
        <v>191970</v>
      </c>
      <c r="BH17" s="2">
        <v>56</v>
      </c>
      <c r="BI17" s="2">
        <v>45</v>
      </c>
      <c r="BJ17" s="2">
        <v>16</v>
      </c>
      <c r="BK17" s="2">
        <v>14</v>
      </c>
      <c r="BL17" s="2">
        <v>11</v>
      </c>
      <c r="BM17" s="2">
        <v>35</v>
      </c>
      <c r="BN17" s="2">
        <v>25</v>
      </c>
      <c r="BO17" s="2">
        <v>11</v>
      </c>
      <c r="BP17" s="2">
        <v>32</v>
      </c>
      <c r="BQ17" s="2">
        <f t="shared" si="5"/>
        <v>245</v>
      </c>
      <c r="BR17" s="2">
        <v>34</v>
      </c>
      <c r="BS17" s="2">
        <v>39</v>
      </c>
      <c r="BT17" s="2">
        <v>38</v>
      </c>
      <c r="BU17" s="2">
        <f t="shared" si="6"/>
        <v>356</v>
      </c>
      <c r="BV17" s="16">
        <f t="shared" si="7"/>
        <v>0.59333333333333338</v>
      </c>
      <c r="BW17" s="7" t="s">
        <v>397</v>
      </c>
    </row>
    <row r="18" spans="1:75">
      <c r="A18" s="2">
        <v>14</v>
      </c>
      <c r="B18" s="2" t="s">
        <v>59</v>
      </c>
      <c r="C18" s="9" t="s">
        <v>60</v>
      </c>
      <c r="D18" s="31">
        <v>2016022724</v>
      </c>
      <c r="E18" s="3"/>
      <c r="F18" s="3"/>
      <c r="G18" s="3" t="s">
        <v>177</v>
      </c>
      <c r="H18" s="3" t="s">
        <v>178</v>
      </c>
      <c r="I18" s="3" t="s">
        <v>179</v>
      </c>
      <c r="J18" s="11">
        <v>36492</v>
      </c>
      <c r="K18" s="2" t="s">
        <v>78</v>
      </c>
      <c r="L18" s="2" t="s">
        <v>64</v>
      </c>
      <c r="M18" s="2" t="s">
        <v>180</v>
      </c>
      <c r="N18" s="2" t="s">
        <v>181</v>
      </c>
      <c r="O18" s="2" t="s">
        <v>67</v>
      </c>
      <c r="P18" s="25" t="s">
        <v>68</v>
      </c>
      <c r="Q18" s="2">
        <v>8720005461</v>
      </c>
      <c r="R18" s="2">
        <v>0</v>
      </c>
      <c r="S18" s="18" t="s">
        <v>182</v>
      </c>
      <c r="T18" s="3" t="s">
        <v>94</v>
      </c>
      <c r="U18" s="3" t="s">
        <v>94</v>
      </c>
      <c r="V18" s="3" t="s">
        <v>72</v>
      </c>
      <c r="W18" s="3" t="s">
        <v>73</v>
      </c>
      <c r="X18" s="2" t="s">
        <v>74</v>
      </c>
      <c r="Y18" s="33">
        <v>42966</v>
      </c>
      <c r="Z18" s="3"/>
      <c r="AA18" s="2" t="s">
        <v>58</v>
      </c>
      <c r="AB18" s="2" t="s">
        <v>56</v>
      </c>
      <c r="AC18" s="2" t="s">
        <v>57</v>
      </c>
      <c r="AD18" s="2">
        <v>2016</v>
      </c>
      <c r="AE18" s="2">
        <v>500</v>
      </c>
      <c r="AF18" s="2">
        <v>298</v>
      </c>
      <c r="AG18" s="16">
        <f t="shared" si="0"/>
        <v>0.59599999999999997</v>
      </c>
      <c r="AH18" s="3"/>
      <c r="AI18" s="3"/>
      <c r="AJ18" s="3"/>
      <c r="AK18" s="3"/>
      <c r="AL18" s="3"/>
      <c r="AM18" s="3"/>
      <c r="AN18" s="7">
        <v>41771110013</v>
      </c>
      <c r="AO18" s="2">
        <v>40</v>
      </c>
      <c r="AP18" s="2">
        <v>41</v>
      </c>
      <c r="AQ18" s="2">
        <v>48</v>
      </c>
      <c r="AR18" s="2">
        <v>10</v>
      </c>
      <c r="AS18" s="2">
        <v>11</v>
      </c>
      <c r="AT18" s="2">
        <v>27</v>
      </c>
      <c r="AU18" s="2">
        <v>28</v>
      </c>
      <c r="AV18" s="2">
        <v>19</v>
      </c>
      <c r="AW18" s="2">
        <v>27</v>
      </c>
      <c r="AX18" s="2">
        <v>23</v>
      </c>
      <c r="AY18" s="2">
        <f t="shared" si="4"/>
        <v>226</v>
      </c>
      <c r="AZ18" s="2">
        <v>32</v>
      </c>
      <c r="BA18" s="2">
        <v>31</v>
      </c>
      <c r="BB18" s="2">
        <v>25</v>
      </c>
      <c r="BC18" s="2">
        <f t="shared" si="1"/>
        <v>314</v>
      </c>
      <c r="BD18" s="2">
        <v>20</v>
      </c>
      <c r="BE18" s="16">
        <f t="shared" si="2"/>
        <v>0.52333333333333332</v>
      </c>
      <c r="BF18" s="7" t="s">
        <v>397</v>
      </c>
      <c r="BG18" s="2">
        <v>191971</v>
      </c>
      <c r="BH18" s="2">
        <v>57</v>
      </c>
      <c r="BI18" s="2">
        <v>42</v>
      </c>
      <c r="BJ18" s="2">
        <v>16</v>
      </c>
      <c r="BK18" s="2">
        <v>20</v>
      </c>
      <c r="BL18" s="2">
        <v>14</v>
      </c>
      <c r="BM18" s="2">
        <v>32</v>
      </c>
      <c r="BN18" s="2">
        <v>20</v>
      </c>
      <c r="BO18" s="2">
        <v>13</v>
      </c>
      <c r="BP18" s="2">
        <v>26</v>
      </c>
      <c r="BQ18" s="2">
        <f t="shared" si="5"/>
        <v>240</v>
      </c>
      <c r="BR18" s="2">
        <v>34</v>
      </c>
      <c r="BS18" s="2">
        <v>40</v>
      </c>
      <c r="BT18" s="2">
        <v>33</v>
      </c>
      <c r="BU18" s="2">
        <f t="shared" si="6"/>
        <v>347</v>
      </c>
      <c r="BV18" s="16">
        <f t="shared" si="7"/>
        <v>0.57833333333333337</v>
      </c>
      <c r="BW18" s="7" t="s">
        <v>397</v>
      </c>
    </row>
    <row r="19" spans="1:75">
      <c r="A19" s="2">
        <v>15</v>
      </c>
      <c r="B19" s="2" t="s">
        <v>59</v>
      </c>
      <c r="C19" s="9" t="s">
        <v>60</v>
      </c>
      <c r="D19" s="31">
        <v>2016022725</v>
      </c>
      <c r="E19" s="3"/>
      <c r="F19" s="3"/>
      <c r="G19" s="3" t="s">
        <v>183</v>
      </c>
      <c r="H19" s="3" t="s">
        <v>184</v>
      </c>
      <c r="I19" s="3" t="s">
        <v>185</v>
      </c>
      <c r="J19" s="11">
        <v>35736</v>
      </c>
      <c r="K19" s="2">
        <v>0</v>
      </c>
      <c r="L19" s="2" t="s">
        <v>64</v>
      </c>
      <c r="M19" s="2" t="s">
        <v>65</v>
      </c>
      <c r="N19" s="2" t="s">
        <v>66</v>
      </c>
      <c r="O19" s="2" t="s">
        <v>67</v>
      </c>
      <c r="P19" s="25" t="s">
        <v>68</v>
      </c>
      <c r="Q19" s="2">
        <v>9630718407</v>
      </c>
      <c r="R19" s="2">
        <v>0</v>
      </c>
      <c r="S19" s="18" t="s">
        <v>186</v>
      </c>
      <c r="T19" s="3" t="s">
        <v>114</v>
      </c>
      <c r="U19" s="3" t="s">
        <v>115</v>
      </c>
      <c r="V19" s="3" t="s">
        <v>72</v>
      </c>
      <c r="W19" s="3" t="s">
        <v>73</v>
      </c>
      <c r="X19" s="2" t="s">
        <v>74</v>
      </c>
      <c r="Y19" s="33">
        <v>42961</v>
      </c>
      <c r="Z19" s="3"/>
      <c r="AA19" s="2" t="s">
        <v>58</v>
      </c>
      <c r="AB19" s="2" t="s">
        <v>56</v>
      </c>
      <c r="AC19" s="2" t="s">
        <v>57</v>
      </c>
      <c r="AD19" s="2">
        <v>2015</v>
      </c>
      <c r="AE19" s="2">
        <v>500</v>
      </c>
      <c r="AF19" s="2">
        <v>271</v>
      </c>
      <c r="AG19" s="16">
        <f t="shared" si="0"/>
        <v>0.54200000000000004</v>
      </c>
      <c r="AH19" s="3"/>
      <c r="AI19" s="3"/>
      <c r="AJ19" s="3"/>
      <c r="AK19" s="3"/>
      <c r="AL19" s="3"/>
      <c r="AM19" s="3"/>
      <c r="AN19" s="7">
        <v>41771110014</v>
      </c>
      <c r="AO19" s="2">
        <v>37</v>
      </c>
      <c r="AP19" s="2">
        <v>38</v>
      </c>
      <c r="AQ19" s="2">
        <v>45</v>
      </c>
      <c r="AR19" s="2">
        <v>12</v>
      </c>
      <c r="AS19" s="2">
        <v>14</v>
      </c>
      <c r="AT19" s="2">
        <v>28</v>
      </c>
      <c r="AU19" s="2">
        <v>17</v>
      </c>
      <c r="AV19" s="2">
        <v>28</v>
      </c>
      <c r="AW19" s="2">
        <v>28</v>
      </c>
      <c r="AX19" s="2">
        <v>27</v>
      </c>
      <c r="AY19" s="2">
        <f t="shared" si="4"/>
        <v>229</v>
      </c>
      <c r="AZ19" s="2">
        <v>31</v>
      </c>
      <c r="BA19" s="2">
        <v>32</v>
      </c>
      <c r="BB19" s="2">
        <v>28</v>
      </c>
      <c r="BC19" s="2">
        <f t="shared" si="1"/>
        <v>320</v>
      </c>
      <c r="BD19" s="2">
        <v>21</v>
      </c>
      <c r="BE19" s="16">
        <f t="shared" si="2"/>
        <v>0.53333333333333333</v>
      </c>
      <c r="BF19" s="7" t="s">
        <v>397</v>
      </c>
      <c r="BG19" s="2">
        <v>191972</v>
      </c>
      <c r="BH19" s="2">
        <v>57</v>
      </c>
      <c r="BI19" s="2">
        <v>51</v>
      </c>
      <c r="BJ19" s="2">
        <v>13</v>
      </c>
      <c r="BK19" s="2">
        <v>20</v>
      </c>
      <c r="BL19" s="2">
        <v>13</v>
      </c>
      <c r="BM19" s="2">
        <v>30</v>
      </c>
      <c r="BN19" s="2">
        <v>23</v>
      </c>
      <c r="BO19" s="2">
        <v>18</v>
      </c>
      <c r="BP19" s="2">
        <v>26</v>
      </c>
      <c r="BQ19" s="2">
        <f t="shared" si="5"/>
        <v>251</v>
      </c>
      <c r="BR19" s="2">
        <v>35</v>
      </c>
      <c r="BS19" s="2">
        <v>40</v>
      </c>
      <c r="BT19" s="2">
        <v>39</v>
      </c>
      <c r="BU19" s="2">
        <f t="shared" si="6"/>
        <v>365</v>
      </c>
      <c r="BV19" s="16">
        <f t="shared" si="7"/>
        <v>0.60833333333333328</v>
      </c>
      <c r="BW19" s="7" t="s">
        <v>397</v>
      </c>
    </row>
    <row r="20" spans="1:75">
      <c r="A20" s="2">
        <v>16</v>
      </c>
      <c r="B20" s="2" t="s">
        <v>59</v>
      </c>
      <c r="C20" s="9" t="s">
        <v>60</v>
      </c>
      <c r="D20" s="31">
        <v>2016022726</v>
      </c>
      <c r="E20" s="3"/>
      <c r="F20" s="3"/>
      <c r="G20" s="3" t="s">
        <v>187</v>
      </c>
      <c r="H20" s="3" t="s">
        <v>188</v>
      </c>
      <c r="I20" s="3" t="s">
        <v>189</v>
      </c>
      <c r="J20" s="11">
        <v>35919</v>
      </c>
      <c r="K20" s="2" t="s">
        <v>78</v>
      </c>
      <c r="L20" s="2" t="s">
        <v>64</v>
      </c>
      <c r="M20" s="2" t="s">
        <v>190</v>
      </c>
      <c r="N20" s="2" t="s">
        <v>66</v>
      </c>
      <c r="O20" s="2" t="s">
        <v>67</v>
      </c>
      <c r="P20" s="25" t="s">
        <v>68</v>
      </c>
      <c r="Q20" s="2">
        <v>7566998821</v>
      </c>
      <c r="R20" s="2">
        <v>8085171870</v>
      </c>
      <c r="S20" s="18" t="s">
        <v>191</v>
      </c>
      <c r="T20" s="3" t="s">
        <v>192</v>
      </c>
      <c r="U20" s="3" t="s">
        <v>193</v>
      </c>
      <c r="V20" s="3" t="s">
        <v>72</v>
      </c>
      <c r="W20" s="3" t="s">
        <v>73</v>
      </c>
      <c r="X20" s="2" t="s">
        <v>74</v>
      </c>
      <c r="Y20" s="33">
        <v>42961</v>
      </c>
      <c r="Z20" s="3"/>
      <c r="AA20" s="2" t="s">
        <v>58</v>
      </c>
      <c r="AB20" s="2" t="s">
        <v>56</v>
      </c>
      <c r="AC20" s="2" t="s">
        <v>57</v>
      </c>
      <c r="AD20" s="2">
        <v>2016</v>
      </c>
      <c r="AE20" s="2">
        <v>500</v>
      </c>
      <c r="AF20" s="2">
        <v>308</v>
      </c>
      <c r="AG20" s="16">
        <f t="shared" si="0"/>
        <v>0.61599999999999999</v>
      </c>
      <c r="AH20" s="3"/>
      <c r="AI20" s="3"/>
      <c r="AJ20" s="3"/>
      <c r="AK20" s="3"/>
      <c r="AL20" s="3"/>
      <c r="AM20" s="3"/>
      <c r="AN20" s="7">
        <v>41771110015</v>
      </c>
      <c r="AO20" s="2">
        <v>59</v>
      </c>
      <c r="AP20" s="2">
        <v>46</v>
      </c>
      <c r="AQ20" s="2">
        <v>53</v>
      </c>
      <c r="AR20" s="2">
        <v>14</v>
      </c>
      <c r="AS20" s="2">
        <v>16</v>
      </c>
      <c r="AT20" s="2">
        <v>27</v>
      </c>
      <c r="AU20" s="2">
        <v>27</v>
      </c>
      <c r="AV20" s="2">
        <v>34</v>
      </c>
      <c r="AW20" s="2">
        <v>30</v>
      </c>
      <c r="AX20" s="2">
        <v>26</v>
      </c>
      <c r="AY20" s="2">
        <f t="shared" si="4"/>
        <v>279</v>
      </c>
      <c r="AZ20" s="2">
        <v>32</v>
      </c>
      <c r="BA20" s="2">
        <v>30</v>
      </c>
      <c r="BB20" s="2">
        <v>24</v>
      </c>
      <c r="BC20" s="2">
        <f t="shared" si="1"/>
        <v>365</v>
      </c>
      <c r="BD20" s="2">
        <v>23</v>
      </c>
      <c r="BE20" s="16">
        <f t="shared" si="2"/>
        <v>0.60833333333333328</v>
      </c>
      <c r="BF20" s="7" t="s">
        <v>397</v>
      </c>
      <c r="BG20" s="2">
        <v>191973</v>
      </c>
      <c r="BH20" s="2">
        <v>60</v>
      </c>
      <c r="BI20" s="2">
        <v>54</v>
      </c>
      <c r="BJ20" s="2">
        <v>18</v>
      </c>
      <c r="BK20" s="2">
        <v>20</v>
      </c>
      <c r="BL20" s="2">
        <v>19</v>
      </c>
      <c r="BM20" s="2">
        <v>40</v>
      </c>
      <c r="BN20" s="2">
        <v>34</v>
      </c>
      <c r="BO20" s="2">
        <v>19</v>
      </c>
      <c r="BP20" s="2">
        <v>33</v>
      </c>
      <c r="BQ20" s="2">
        <f t="shared" si="5"/>
        <v>297</v>
      </c>
      <c r="BR20" s="2">
        <v>42</v>
      </c>
      <c r="BS20" s="2">
        <v>33</v>
      </c>
      <c r="BT20" s="2">
        <v>32</v>
      </c>
      <c r="BU20" s="2">
        <f t="shared" si="6"/>
        <v>404</v>
      </c>
      <c r="BV20" s="16">
        <f t="shared" si="7"/>
        <v>0.67333333333333334</v>
      </c>
      <c r="BW20" s="7" t="s">
        <v>397</v>
      </c>
    </row>
    <row r="21" spans="1:75">
      <c r="A21" s="2">
        <v>17</v>
      </c>
      <c r="B21" s="2" t="s">
        <v>59</v>
      </c>
      <c r="C21" s="9" t="s">
        <v>60</v>
      </c>
      <c r="D21" s="30">
        <v>2016023298</v>
      </c>
      <c r="E21" s="3"/>
      <c r="F21" s="3"/>
      <c r="G21" s="19" t="s">
        <v>61</v>
      </c>
      <c r="H21" s="19" t="s">
        <v>62</v>
      </c>
      <c r="I21" s="19" t="s">
        <v>63</v>
      </c>
      <c r="J21" s="11">
        <v>36010</v>
      </c>
      <c r="K21" s="11"/>
      <c r="L21" s="10" t="s">
        <v>64</v>
      </c>
      <c r="M21" s="10" t="s">
        <v>65</v>
      </c>
      <c r="N21" s="10" t="s">
        <v>66</v>
      </c>
      <c r="O21" s="10" t="s">
        <v>67</v>
      </c>
      <c r="P21" s="10" t="s">
        <v>68</v>
      </c>
      <c r="Q21" s="4">
        <v>7389390251</v>
      </c>
      <c r="R21" s="4">
        <v>7489031768</v>
      </c>
      <c r="S21" s="18" t="s">
        <v>69</v>
      </c>
      <c r="T21" s="19" t="s">
        <v>70</v>
      </c>
      <c r="U21" s="19" t="s">
        <v>71</v>
      </c>
      <c r="V21" s="19" t="s">
        <v>72</v>
      </c>
      <c r="W21" s="19" t="s">
        <v>73</v>
      </c>
      <c r="X21" s="25" t="s">
        <v>74</v>
      </c>
      <c r="Y21" s="33">
        <v>42966</v>
      </c>
      <c r="Z21" s="7"/>
      <c r="AA21" s="2" t="s">
        <v>58</v>
      </c>
      <c r="AB21" s="2" t="s">
        <v>56</v>
      </c>
      <c r="AC21" s="2" t="s">
        <v>57</v>
      </c>
      <c r="AD21" s="2">
        <v>2016</v>
      </c>
      <c r="AE21" s="2">
        <v>500</v>
      </c>
      <c r="AF21" s="2">
        <v>273</v>
      </c>
      <c r="AG21" s="16">
        <f t="shared" si="0"/>
        <v>0.54600000000000004</v>
      </c>
      <c r="AH21" s="16"/>
      <c r="AI21" s="16"/>
      <c r="AJ21" s="16"/>
      <c r="AK21" s="16"/>
      <c r="AL21" s="16"/>
      <c r="AM21" s="16"/>
      <c r="AN21" s="7">
        <v>41781610011</v>
      </c>
      <c r="AO21" s="2">
        <v>50</v>
      </c>
      <c r="AP21" s="2">
        <v>29</v>
      </c>
      <c r="AQ21" s="2">
        <v>36</v>
      </c>
      <c r="AR21" s="2">
        <v>16</v>
      </c>
      <c r="AS21" s="2">
        <v>18</v>
      </c>
      <c r="AT21" s="2">
        <v>24</v>
      </c>
      <c r="AU21" s="2">
        <v>31</v>
      </c>
      <c r="AV21" s="2">
        <v>29</v>
      </c>
      <c r="AW21" s="2">
        <v>13</v>
      </c>
      <c r="AX21" s="2">
        <v>29</v>
      </c>
      <c r="AY21" s="2">
        <f t="shared" si="4"/>
        <v>239</v>
      </c>
      <c r="AZ21" s="2">
        <v>32</v>
      </c>
      <c r="BA21" s="2">
        <v>38</v>
      </c>
      <c r="BB21" s="2">
        <v>33</v>
      </c>
      <c r="BC21" s="2">
        <f t="shared" si="1"/>
        <v>342</v>
      </c>
      <c r="BD21" s="2">
        <v>21</v>
      </c>
      <c r="BE21" s="16">
        <f t="shared" si="2"/>
        <v>0.56999999999999995</v>
      </c>
      <c r="BF21" s="7" t="s">
        <v>401</v>
      </c>
      <c r="BG21" s="2">
        <v>191974</v>
      </c>
      <c r="BH21" s="2">
        <v>54</v>
      </c>
      <c r="BI21" s="2">
        <v>53</v>
      </c>
      <c r="BJ21" s="2">
        <v>18</v>
      </c>
      <c r="BK21" s="2">
        <v>20</v>
      </c>
      <c r="BL21" s="2">
        <v>19</v>
      </c>
      <c r="BM21" s="2">
        <v>30</v>
      </c>
      <c r="BN21" s="2">
        <v>29</v>
      </c>
      <c r="BO21" s="2">
        <v>14</v>
      </c>
      <c r="BP21" s="2">
        <v>25</v>
      </c>
      <c r="BQ21" s="2">
        <f t="shared" si="5"/>
        <v>262</v>
      </c>
      <c r="BR21" s="2">
        <v>40</v>
      </c>
      <c r="BS21" s="2">
        <v>40</v>
      </c>
      <c r="BT21" s="2">
        <v>35</v>
      </c>
      <c r="BU21" s="2">
        <f t="shared" si="6"/>
        <v>377</v>
      </c>
      <c r="BV21" s="16">
        <f t="shared" si="7"/>
        <v>0.6283333333333333</v>
      </c>
      <c r="BW21" s="7" t="s">
        <v>397</v>
      </c>
    </row>
    <row r="22" spans="1:75">
      <c r="A22" s="2">
        <v>18</v>
      </c>
      <c r="B22" s="2" t="s">
        <v>59</v>
      </c>
      <c r="C22" s="9" t="s">
        <v>60</v>
      </c>
      <c r="D22" s="31">
        <v>2016022727</v>
      </c>
      <c r="E22" s="3"/>
      <c r="F22" s="3"/>
      <c r="G22" s="3" t="s">
        <v>194</v>
      </c>
      <c r="H22" s="3" t="s">
        <v>195</v>
      </c>
      <c r="I22" s="3" t="s">
        <v>196</v>
      </c>
      <c r="J22" s="11">
        <v>35833</v>
      </c>
      <c r="K22" s="2" t="s">
        <v>98</v>
      </c>
      <c r="L22" s="2" t="s">
        <v>64</v>
      </c>
      <c r="M22" s="2" t="s">
        <v>197</v>
      </c>
      <c r="N22" s="2" t="s">
        <v>198</v>
      </c>
      <c r="O22" s="2" t="s">
        <v>67</v>
      </c>
      <c r="P22" s="25" t="s">
        <v>68</v>
      </c>
      <c r="Q22" s="2">
        <v>7898096530</v>
      </c>
      <c r="R22" s="2">
        <v>0</v>
      </c>
      <c r="S22" s="18" t="s">
        <v>199</v>
      </c>
      <c r="T22" s="3" t="s">
        <v>200</v>
      </c>
      <c r="U22" s="3" t="s">
        <v>156</v>
      </c>
      <c r="V22" s="3" t="s">
        <v>72</v>
      </c>
      <c r="W22" s="3" t="s">
        <v>73</v>
      </c>
      <c r="X22" s="2" t="s">
        <v>74</v>
      </c>
      <c r="Y22" s="33">
        <v>42961</v>
      </c>
      <c r="Z22" s="3"/>
      <c r="AA22" s="2" t="s">
        <v>58</v>
      </c>
      <c r="AB22" s="2" t="s">
        <v>56</v>
      </c>
      <c r="AC22" s="2" t="s">
        <v>57</v>
      </c>
      <c r="AD22" s="2">
        <v>2016</v>
      </c>
      <c r="AE22" s="2">
        <v>500</v>
      </c>
      <c r="AF22" s="2">
        <v>238</v>
      </c>
      <c r="AG22" s="16">
        <f t="shared" si="0"/>
        <v>0.47599999999999998</v>
      </c>
      <c r="AH22" s="3"/>
      <c r="AI22" s="3"/>
      <c r="AJ22" s="3"/>
      <c r="AK22" s="3"/>
      <c r="AL22" s="3"/>
      <c r="AM22" s="3"/>
      <c r="AN22" s="7">
        <v>41771110016</v>
      </c>
      <c r="AO22" s="2">
        <v>32</v>
      </c>
      <c r="AP22" s="2">
        <v>40</v>
      </c>
      <c r="AQ22" s="2">
        <v>44</v>
      </c>
      <c r="AR22" s="2">
        <v>5</v>
      </c>
      <c r="AS22" s="2">
        <v>13</v>
      </c>
      <c r="AT22" s="2">
        <v>23</v>
      </c>
      <c r="AU22" s="2">
        <v>18</v>
      </c>
      <c r="AV22" s="2">
        <v>18</v>
      </c>
      <c r="AW22" s="2">
        <v>30</v>
      </c>
      <c r="AX22" s="2">
        <v>21</v>
      </c>
      <c r="AY22" s="2">
        <f t="shared" si="4"/>
        <v>200</v>
      </c>
      <c r="AZ22" s="2">
        <v>33</v>
      </c>
      <c r="BA22" s="2">
        <v>31</v>
      </c>
      <c r="BB22" s="2">
        <v>23</v>
      </c>
      <c r="BC22" s="2">
        <f t="shared" si="1"/>
        <v>287</v>
      </c>
      <c r="BD22" s="2">
        <v>18</v>
      </c>
      <c r="BE22" s="16">
        <f t="shared" si="2"/>
        <v>0.47833333333333333</v>
      </c>
      <c r="BF22" s="7" t="s">
        <v>397</v>
      </c>
      <c r="BG22" s="2">
        <v>191975</v>
      </c>
      <c r="BH22" s="2">
        <v>51</v>
      </c>
      <c r="BI22" s="2">
        <v>42</v>
      </c>
      <c r="BJ22" s="2">
        <v>16</v>
      </c>
      <c r="BK22" s="2">
        <v>18</v>
      </c>
      <c r="BL22" s="2">
        <v>10</v>
      </c>
      <c r="BM22" s="2">
        <v>27</v>
      </c>
      <c r="BN22" s="2">
        <v>26</v>
      </c>
      <c r="BO22" s="2">
        <v>8</v>
      </c>
      <c r="BP22" s="2">
        <v>25</v>
      </c>
      <c r="BQ22" s="2">
        <f t="shared" si="5"/>
        <v>223</v>
      </c>
      <c r="BR22" s="2">
        <v>31</v>
      </c>
      <c r="BS22" s="2">
        <v>39</v>
      </c>
      <c r="BT22" s="2">
        <v>28</v>
      </c>
      <c r="BU22" s="2">
        <f t="shared" si="6"/>
        <v>321</v>
      </c>
      <c r="BV22" s="16">
        <f t="shared" si="7"/>
        <v>0.53500000000000003</v>
      </c>
      <c r="BW22" s="7" t="s">
        <v>397</v>
      </c>
    </row>
    <row r="23" spans="1:75">
      <c r="A23" s="2">
        <v>19</v>
      </c>
      <c r="B23" s="2" t="s">
        <v>59</v>
      </c>
      <c r="C23" s="9" t="s">
        <v>60</v>
      </c>
      <c r="D23" s="30">
        <v>2016022728</v>
      </c>
      <c r="E23" s="3"/>
      <c r="F23" s="3"/>
      <c r="G23" s="3" t="s">
        <v>201</v>
      </c>
      <c r="H23" s="3" t="s">
        <v>202</v>
      </c>
      <c r="I23" s="3" t="s">
        <v>203</v>
      </c>
      <c r="J23" s="11">
        <v>35875</v>
      </c>
      <c r="K23" s="2" t="s">
        <v>98</v>
      </c>
      <c r="L23" s="2" t="s">
        <v>107</v>
      </c>
      <c r="M23" s="2" t="s">
        <v>142</v>
      </c>
      <c r="N23" s="2" t="s">
        <v>66</v>
      </c>
      <c r="O23" s="2" t="s">
        <v>67</v>
      </c>
      <c r="P23" s="25" t="s">
        <v>68</v>
      </c>
      <c r="Q23" s="2">
        <v>9630243076</v>
      </c>
      <c r="R23" s="2">
        <v>7694098425</v>
      </c>
      <c r="S23" s="18" t="s">
        <v>204</v>
      </c>
      <c r="T23" s="3" t="s">
        <v>109</v>
      </c>
      <c r="U23" s="3" t="s">
        <v>94</v>
      </c>
      <c r="V23" s="3" t="s">
        <v>72</v>
      </c>
      <c r="W23" s="3" t="s">
        <v>73</v>
      </c>
      <c r="X23" s="2" t="s">
        <v>74</v>
      </c>
      <c r="Y23" s="33">
        <v>42961</v>
      </c>
      <c r="Z23" s="3"/>
      <c r="AA23" s="2" t="s">
        <v>58</v>
      </c>
      <c r="AB23" s="2" t="s">
        <v>56</v>
      </c>
      <c r="AC23" s="2" t="s">
        <v>57</v>
      </c>
      <c r="AD23" s="2">
        <v>2016</v>
      </c>
      <c r="AE23" s="2">
        <v>500</v>
      </c>
      <c r="AF23" s="2">
        <v>321</v>
      </c>
      <c r="AG23" s="16">
        <f t="shared" si="0"/>
        <v>0.64200000000000002</v>
      </c>
      <c r="AH23" s="3"/>
      <c r="AI23" s="3"/>
      <c r="AJ23" s="3"/>
      <c r="AK23" s="3"/>
      <c r="AL23" s="3"/>
      <c r="AM23" s="3"/>
      <c r="AN23" s="7">
        <v>41771110017</v>
      </c>
      <c r="AO23" s="2">
        <v>49</v>
      </c>
      <c r="AP23" s="2">
        <v>48</v>
      </c>
      <c r="AQ23" s="2">
        <v>42</v>
      </c>
      <c r="AR23" s="2">
        <v>9</v>
      </c>
      <c r="AS23" s="2">
        <v>14</v>
      </c>
      <c r="AT23" s="2">
        <v>27</v>
      </c>
      <c r="AU23" s="2">
        <v>23</v>
      </c>
      <c r="AV23" s="2">
        <v>27</v>
      </c>
      <c r="AW23" s="2">
        <v>30</v>
      </c>
      <c r="AX23" s="2">
        <v>24</v>
      </c>
      <c r="AY23" s="2">
        <f t="shared" si="4"/>
        <v>251</v>
      </c>
      <c r="AZ23" s="2">
        <v>32</v>
      </c>
      <c r="BA23" s="2">
        <v>29</v>
      </c>
      <c r="BB23" s="2">
        <v>26</v>
      </c>
      <c r="BC23" s="2">
        <f t="shared" si="1"/>
        <v>338</v>
      </c>
      <c r="BD23" s="2">
        <v>20</v>
      </c>
      <c r="BE23" s="16">
        <f t="shared" si="2"/>
        <v>0.56333333333333335</v>
      </c>
      <c r="BF23" s="7" t="s">
        <v>397</v>
      </c>
      <c r="BG23" s="2">
        <v>191976</v>
      </c>
      <c r="BH23" s="2">
        <v>51</v>
      </c>
      <c r="BI23" s="2">
        <v>46</v>
      </c>
      <c r="BJ23" s="2">
        <v>18</v>
      </c>
      <c r="BK23" s="2">
        <v>17</v>
      </c>
      <c r="BL23" s="2">
        <v>14</v>
      </c>
      <c r="BM23" s="2">
        <v>30</v>
      </c>
      <c r="BN23" s="2">
        <v>24</v>
      </c>
      <c r="BO23" s="2">
        <v>13</v>
      </c>
      <c r="BP23" s="2">
        <v>25</v>
      </c>
      <c r="BQ23" s="2">
        <f t="shared" si="5"/>
        <v>238</v>
      </c>
      <c r="BR23" s="2">
        <v>37</v>
      </c>
      <c r="BS23" s="2">
        <v>42</v>
      </c>
      <c r="BT23" s="2">
        <v>37</v>
      </c>
      <c r="BU23" s="2">
        <f t="shared" si="6"/>
        <v>354</v>
      </c>
      <c r="BV23" s="16">
        <f t="shared" si="7"/>
        <v>0.59</v>
      </c>
      <c r="BW23" s="7" t="s">
        <v>397</v>
      </c>
    </row>
    <row r="24" spans="1:75">
      <c r="A24" s="2">
        <v>20</v>
      </c>
      <c r="B24" s="2" t="s">
        <v>59</v>
      </c>
      <c r="C24" s="9" t="s">
        <v>60</v>
      </c>
      <c r="D24" s="31">
        <v>2016023416</v>
      </c>
      <c r="E24" s="3"/>
      <c r="F24" s="3"/>
      <c r="G24" s="19" t="s">
        <v>87</v>
      </c>
      <c r="H24" s="19" t="s">
        <v>88</v>
      </c>
      <c r="I24" s="19" t="s">
        <v>89</v>
      </c>
      <c r="J24" s="11">
        <v>34870</v>
      </c>
      <c r="K24" s="20"/>
      <c r="L24" s="10" t="s">
        <v>64</v>
      </c>
      <c r="M24" s="10" t="s">
        <v>90</v>
      </c>
      <c r="N24" s="10" t="s">
        <v>91</v>
      </c>
      <c r="O24" s="10" t="s">
        <v>67</v>
      </c>
      <c r="P24" s="25" t="s">
        <v>68</v>
      </c>
      <c r="Q24" s="7">
        <v>9179860264</v>
      </c>
      <c r="R24" s="7"/>
      <c r="S24" s="18" t="s">
        <v>92</v>
      </c>
      <c r="T24" s="19" t="s">
        <v>93</v>
      </c>
      <c r="U24" s="19" t="s">
        <v>94</v>
      </c>
      <c r="V24" s="4" t="s">
        <v>72</v>
      </c>
      <c r="W24" s="4" t="s">
        <v>73</v>
      </c>
      <c r="X24" s="7" t="s">
        <v>74</v>
      </c>
      <c r="Y24" s="33">
        <v>42966</v>
      </c>
      <c r="Z24" s="7"/>
      <c r="AA24" s="2" t="s">
        <v>58</v>
      </c>
      <c r="AB24" s="2" t="s">
        <v>56</v>
      </c>
      <c r="AC24" s="2" t="s">
        <v>57</v>
      </c>
      <c r="AD24" s="2">
        <v>2014</v>
      </c>
      <c r="AE24" s="2">
        <v>500</v>
      </c>
      <c r="AF24" s="2">
        <v>339</v>
      </c>
      <c r="AG24" s="16">
        <f t="shared" si="0"/>
        <v>0.67800000000000005</v>
      </c>
      <c r="AH24" s="16"/>
      <c r="AI24" s="16"/>
      <c r="AJ24" s="16"/>
      <c r="AK24" s="16"/>
      <c r="AL24" s="16"/>
      <c r="AM24" s="16"/>
      <c r="AN24" s="7">
        <v>41782000057</v>
      </c>
      <c r="AO24" s="2">
        <v>58</v>
      </c>
      <c r="AP24" s="2">
        <v>65</v>
      </c>
      <c r="AQ24" s="2">
        <v>36</v>
      </c>
      <c r="AR24" s="2">
        <v>9</v>
      </c>
      <c r="AS24" s="2">
        <v>15</v>
      </c>
      <c r="AT24" s="2">
        <v>26</v>
      </c>
      <c r="AU24" s="2">
        <v>21</v>
      </c>
      <c r="AV24" s="2">
        <v>30</v>
      </c>
      <c r="AW24" s="2">
        <v>30</v>
      </c>
      <c r="AX24" s="2">
        <v>37</v>
      </c>
      <c r="AY24" s="2">
        <f t="shared" si="4"/>
        <v>291</v>
      </c>
      <c r="AZ24" s="2">
        <v>27</v>
      </c>
      <c r="BA24" s="2">
        <v>17</v>
      </c>
      <c r="BB24" s="2">
        <v>25</v>
      </c>
      <c r="BC24" s="2">
        <f t="shared" si="1"/>
        <v>360</v>
      </c>
      <c r="BD24" s="2">
        <v>20</v>
      </c>
      <c r="BE24" s="16">
        <f t="shared" si="2"/>
        <v>0.6</v>
      </c>
      <c r="BF24" s="7" t="s">
        <v>401</v>
      </c>
      <c r="BG24" s="2">
        <v>191977</v>
      </c>
      <c r="BH24" s="2">
        <v>55</v>
      </c>
      <c r="BI24" s="2">
        <v>53</v>
      </c>
      <c r="BJ24" s="2">
        <v>21</v>
      </c>
      <c r="BK24" s="2">
        <v>13</v>
      </c>
      <c r="BL24" s="2">
        <v>18</v>
      </c>
      <c r="BM24" s="2">
        <v>36</v>
      </c>
      <c r="BN24" s="2">
        <v>36</v>
      </c>
      <c r="BO24" s="2">
        <v>22</v>
      </c>
      <c r="BP24" s="2">
        <v>37</v>
      </c>
      <c r="BQ24" s="2">
        <f t="shared" si="5"/>
        <v>291</v>
      </c>
      <c r="BR24" s="2">
        <v>42</v>
      </c>
      <c r="BS24" s="2">
        <v>38</v>
      </c>
      <c r="BT24" s="2">
        <v>40</v>
      </c>
      <c r="BU24" s="2">
        <f t="shared" si="6"/>
        <v>411</v>
      </c>
      <c r="BV24" s="16">
        <f t="shared" si="7"/>
        <v>0.68500000000000005</v>
      </c>
      <c r="BW24" s="7" t="s">
        <v>397</v>
      </c>
    </row>
    <row r="25" spans="1:75">
      <c r="A25" s="2">
        <v>21</v>
      </c>
      <c r="B25" s="2" t="s">
        <v>59</v>
      </c>
      <c r="C25" s="9" t="s">
        <v>60</v>
      </c>
      <c r="D25" s="31">
        <v>2016023304</v>
      </c>
      <c r="E25" s="3"/>
      <c r="F25" s="3"/>
      <c r="G25" s="19" t="s">
        <v>75</v>
      </c>
      <c r="H25" s="19" t="s">
        <v>76</v>
      </c>
      <c r="I25" s="19" t="s">
        <v>77</v>
      </c>
      <c r="J25" s="11">
        <v>36260</v>
      </c>
      <c r="K25" s="20" t="s">
        <v>78</v>
      </c>
      <c r="L25" s="10" t="s">
        <v>64</v>
      </c>
      <c r="M25" s="10" t="s">
        <v>65</v>
      </c>
      <c r="N25" s="10" t="s">
        <v>66</v>
      </c>
      <c r="O25" s="10" t="s">
        <v>67</v>
      </c>
      <c r="P25" s="10" t="s">
        <v>68</v>
      </c>
      <c r="Q25" s="4">
        <v>9109335563</v>
      </c>
      <c r="R25" s="4"/>
      <c r="S25" s="18" t="s">
        <v>79</v>
      </c>
      <c r="T25" s="19" t="s">
        <v>70</v>
      </c>
      <c r="U25" s="19" t="s">
        <v>71</v>
      </c>
      <c r="V25" s="19" t="s">
        <v>72</v>
      </c>
      <c r="W25" s="19" t="s">
        <v>73</v>
      </c>
      <c r="X25" s="25" t="s">
        <v>74</v>
      </c>
      <c r="Y25" s="33">
        <v>42961</v>
      </c>
      <c r="Z25" s="7"/>
      <c r="AA25" s="2" t="s">
        <v>58</v>
      </c>
      <c r="AB25" s="2" t="s">
        <v>56</v>
      </c>
      <c r="AC25" s="2" t="s">
        <v>57</v>
      </c>
      <c r="AD25" s="2">
        <v>2016</v>
      </c>
      <c r="AE25" s="2">
        <v>500</v>
      </c>
      <c r="AF25" s="2">
        <v>269</v>
      </c>
      <c r="AG25" s="16">
        <f t="shared" si="0"/>
        <v>0.53800000000000003</v>
      </c>
      <c r="AH25" s="16"/>
      <c r="AI25" s="16"/>
      <c r="AJ25" s="16"/>
      <c r="AK25" s="16"/>
      <c r="AL25" s="16"/>
      <c r="AM25" s="16"/>
      <c r="AN25" s="7">
        <v>41781610017</v>
      </c>
      <c r="AO25" s="2">
        <v>51</v>
      </c>
      <c r="AP25" s="2">
        <v>32</v>
      </c>
      <c r="AQ25" s="2">
        <v>29</v>
      </c>
      <c r="AR25" s="2">
        <v>11</v>
      </c>
      <c r="AS25" s="2">
        <v>17</v>
      </c>
      <c r="AT25" s="2">
        <v>12</v>
      </c>
      <c r="AU25" s="2">
        <v>24</v>
      </c>
      <c r="AV25" s="2">
        <v>22</v>
      </c>
      <c r="AW25" s="2">
        <v>8</v>
      </c>
      <c r="AX25" s="2">
        <v>22</v>
      </c>
      <c r="AY25" s="2">
        <f t="shared" si="4"/>
        <v>199</v>
      </c>
      <c r="AZ25" s="2">
        <v>29</v>
      </c>
      <c r="BA25" s="2">
        <v>32</v>
      </c>
      <c r="BB25" s="2">
        <v>31</v>
      </c>
      <c r="BC25" s="2">
        <f t="shared" si="1"/>
        <v>291</v>
      </c>
      <c r="BD25" s="2">
        <v>20</v>
      </c>
      <c r="BE25" s="16">
        <f t="shared" si="2"/>
        <v>0.48499999999999999</v>
      </c>
      <c r="BF25" s="7" t="s">
        <v>401</v>
      </c>
      <c r="BG25" s="2">
        <v>191978</v>
      </c>
      <c r="BH25" s="2">
        <v>52</v>
      </c>
      <c r="BI25" s="2">
        <v>40</v>
      </c>
      <c r="BJ25" s="2">
        <v>5</v>
      </c>
      <c r="BK25" s="2">
        <v>18</v>
      </c>
      <c r="BL25" s="2">
        <v>18</v>
      </c>
      <c r="BM25" s="2">
        <v>26</v>
      </c>
      <c r="BN25" s="2">
        <v>22</v>
      </c>
      <c r="BO25" s="2">
        <v>13</v>
      </c>
      <c r="BP25" s="2">
        <v>23</v>
      </c>
      <c r="BQ25" s="2">
        <f t="shared" si="5"/>
        <v>217</v>
      </c>
      <c r="BR25" s="2">
        <v>31</v>
      </c>
      <c r="BS25" s="2">
        <v>36</v>
      </c>
      <c r="BT25" s="2">
        <v>31</v>
      </c>
      <c r="BU25" s="2">
        <f t="shared" si="6"/>
        <v>315</v>
      </c>
      <c r="BV25" s="16">
        <f t="shared" si="7"/>
        <v>0.52500000000000002</v>
      </c>
      <c r="BW25" s="32" t="s">
        <v>400</v>
      </c>
    </row>
    <row r="26" spans="1:75">
      <c r="A26" s="2">
        <v>22</v>
      </c>
      <c r="B26" s="2" t="s">
        <v>59</v>
      </c>
      <c r="C26" s="9" t="s">
        <v>60</v>
      </c>
      <c r="D26" s="31">
        <v>2016022729</v>
      </c>
      <c r="E26" s="3"/>
      <c r="F26" s="3"/>
      <c r="G26" s="3" t="s">
        <v>205</v>
      </c>
      <c r="H26" s="3" t="s">
        <v>206</v>
      </c>
      <c r="I26" s="3" t="s">
        <v>207</v>
      </c>
      <c r="J26" s="11">
        <v>35481</v>
      </c>
      <c r="K26" s="2" t="s">
        <v>98</v>
      </c>
      <c r="L26" s="2" t="s">
        <v>64</v>
      </c>
      <c r="M26" s="2" t="s">
        <v>136</v>
      </c>
      <c r="N26" s="2" t="s">
        <v>66</v>
      </c>
      <c r="O26" s="2" t="s">
        <v>67</v>
      </c>
      <c r="P26" s="25" t="s">
        <v>68</v>
      </c>
      <c r="Q26" s="2">
        <v>7898352418</v>
      </c>
      <c r="R26" s="2">
        <v>0</v>
      </c>
      <c r="S26" s="18" t="s">
        <v>208</v>
      </c>
      <c r="T26" s="3" t="s">
        <v>209</v>
      </c>
      <c r="U26" s="3" t="s">
        <v>209</v>
      </c>
      <c r="V26" s="3" t="s">
        <v>72</v>
      </c>
      <c r="W26" s="3" t="s">
        <v>73</v>
      </c>
      <c r="X26" s="2" t="s">
        <v>74</v>
      </c>
      <c r="Y26" s="33">
        <v>42961</v>
      </c>
      <c r="Z26" s="3"/>
      <c r="AA26" s="2" t="s">
        <v>58</v>
      </c>
      <c r="AB26" s="2" t="s">
        <v>56</v>
      </c>
      <c r="AC26" s="2" t="s">
        <v>57</v>
      </c>
      <c r="AD26" s="2">
        <v>2016</v>
      </c>
      <c r="AE26" s="2">
        <v>500</v>
      </c>
      <c r="AF26" s="2">
        <v>288</v>
      </c>
      <c r="AG26" s="16">
        <f t="shared" si="0"/>
        <v>0.57599999999999996</v>
      </c>
      <c r="AH26" s="3"/>
      <c r="AI26" s="3"/>
      <c r="AJ26" s="3"/>
      <c r="AK26" s="3"/>
      <c r="AL26" s="3"/>
      <c r="AM26" s="3"/>
      <c r="AN26" s="7">
        <v>41771110018</v>
      </c>
      <c r="AO26" s="2">
        <v>34</v>
      </c>
      <c r="AP26" s="2">
        <v>47</v>
      </c>
      <c r="AQ26" s="2">
        <v>39</v>
      </c>
      <c r="AR26" s="2">
        <v>8</v>
      </c>
      <c r="AS26" s="2">
        <v>14</v>
      </c>
      <c r="AT26" s="2">
        <v>28</v>
      </c>
      <c r="AU26" s="2">
        <v>25</v>
      </c>
      <c r="AV26" s="2">
        <v>17</v>
      </c>
      <c r="AW26" s="2">
        <v>24</v>
      </c>
      <c r="AX26" s="2">
        <v>25</v>
      </c>
      <c r="AY26" s="2">
        <f t="shared" si="4"/>
        <v>222</v>
      </c>
      <c r="AZ26" s="2">
        <v>31</v>
      </c>
      <c r="BA26" s="2">
        <v>35</v>
      </c>
      <c r="BB26" s="2">
        <v>26</v>
      </c>
      <c r="BC26" s="2">
        <f t="shared" si="1"/>
        <v>314</v>
      </c>
      <c r="BD26" s="2">
        <v>21</v>
      </c>
      <c r="BE26" s="16">
        <f t="shared" si="2"/>
        <v>0.52333333333333332</v>
      </c>
      <c r="BF26" s="7" t="s">
        <v>397</v>
      </c>
      <c r="BG26" s="2">
        <v>191979</v>
      </c>
      <c r="BH26" s="2">
        <v>59</v>
      </c>
      <c r="BI26" s="2">
        <v>45</v>
      </c>
      <c r="BJ26" s="2">
        <v>20</v>
      </c>
      <c r="BK26" s="2">
        <v>30</v>
      </c>
      <c r="BL26" s="2">
        <v>4</v>
      </c>
      <c r="BM26" s="2">
        <v>37</v>
      </c>
      <c r="BN26" s="2">
        <v>32</v>
      </c>
      <c r="BO26" s="2">
        <v>19</v>
      </c>
      <c r="BP26" s="2">
        <v>38</v>
      </c>
      <c r="BQ26" s="2">
        <f t="shared" si="5"/>
        <v>284</v>
      </c>
      <c r="BR26" s="2">
        <v>36</v>
      </c>
      <c r="BS26" s="2">
        <v>42</v>
      </c>
      <c r="BT26" s="2">
        <v>29</v>
      </c>
      <c r="BU26" s="2">
        <f t="shared" si="6"/>
        <v>391</v>
      </c>
      <c r="BV26" s="16">
        <f t="shared" si="7"/>
        <v>0.65166666666666662</v>
      </c>
      <c r="BW26" s="7" t="s">
        <v>397</v>
      </c>
    </row>
    <row r="27" spans="1:75">
      <c r="A27" s="2">
        <v>23</v>
      </c>
      <c r="B27" s="2" t="s">
        <v>59</v>
      </c>
      <c r="C27" s="9" t="s">
        <v>60</v>
      </c>
      <c r="D27" s="31">
        <v>2016022730</v>
      </c>
      <c r="E27" s="3"/>
      <c r="F27" s="3"/>
      <c r="G27" s="3" t="s">
        <v>210</v>
      </c>
      <c r="H27" s="3" t="s">
        <v>211</v>
      </c>
      <c r="I27" s="3" t="s">
        <v>212</v>
      </c>
      <c r="J27" s="11">
        <v>35833</v>
      </c>
      <c r="K27" s="2" t="s">
        <v>119</v>
      </c>
      <c r="L27" s="2" t="s">
        <v>64</v>
      </c>
      <c r="M27" s="2" t="s">
        <v>197</v>
      </c>
      <c r="N27" s="2" t="s">
        <v>198</v>
      </c>
      <c r="O27" s="2" t="s">
        <v>67</v>
      </c>
      <c r="P27" s="25" t="s">
        <v>68</v>
      </c>
      <c r="Q27" s="2">
        <v>7898096530</v>
      </c>
      <c r="R27" s="2">
        <v>0</v>
      </c>
      <c r="S27" s="18" t="s">
        <v>213</v>
      </c>
      <c r="T27" s="3" t="s">
        <v>156</v>
      </c>
      <c r="U27" s="3" t="s">
        <v>156</v>
      </c>
      <c r="V27" s="3" t="s">
        <v>72</v>
      </c>
      <c r="W27" s="3" t="s">
        <v>73</v>
      </c>
      <c r="X27" s="2" t="s">
        <v>74</v>
      </c>
      <c r="Y27" s="33">
        <v>42961</v>
      </c>
      <c r="Z27" s="3"/>
      <c r="AA27" s="2" t="s">
        <v>58</v>
      </c>
      <c r="AB27" s="2" t="s">
        <v>56</v>
      </c>
      <c r="AC27" s="2" t="s">
        <v>57</v>
      </c>
      <c r="AD27" s="2">
        <v>2016</v>
      </c>
      <c r="AE27" s="2">
        <v>500</v>
      </c>
      <c r="AF27" s="2">
        <v>249</v>
      </c>
      <c r="AG27" s="16">
        <f t="shared" si="0"/>
        <v>0.498</v>
      </c>
      <c r="AH27" s="3"/>
      <c r="AI27" s="3"/>
      <c r="AJ27" s="3"/>
      <c r="AK27" s="3"/>
      <c r="AL27" s="3"/>
      <c r="AM27" s="3"/>
      <c r="AN27" s="7">
        <v>41771110019</v>
      </c>
      <c r="AO27" s="2">
        <v>42</v>
      </c>
      <c r="AP27" s="2">
        <v>41</v>
      </c>
      <c r="AQ27" s="2">
        <v>42</v>
      </c>
      <c r="AR27" s="2">
        <v>7</v>
      </c>
      <c r="AS27" s="2">
        <v>16</v>
      </c>
      <c r="AT27" s="2">
        <v>24</v>
      </c>
      <c r="AU27" s="2">
        <v>26</v>
      </c>
      <c r="AV27" s="2">
        <v>17</v>
      </c>
      <c r="AW27" s="2">
        <v>30</v>
      </c>
      <c r="AX27" s="2">
        <v>22</v>
      </c>
      <c r="AY27" s="2">
        <f t="shared" si="4"/>
        <v>225</v>
      </c>
      <c r="AZ27" s="2">
        <v>33</v>
      </c>
      <c r="BA27" s="2">
        <v>32</v>
      </c>
      <c r="BB27" s="2">
        <v>27</v>
      </c>
      <c r="BC27" s="2">
        <f t="shared" si="1"/>
        <v>317</v>
      </c>
      <c r="BD27" s="2">
        <v>19</v>
      </c>
      <c r="BE27" s="16">
        <f t="shared" si="2"/>
        <v>0.52833333333333332</v>
      </c>
      <c r="BF27" s="7" t="s">
        <v>397</v>
      </c>
      <c r="BG27" s="2">
        <v>191980</v>
      </c>
      <c r="BH27" s="2">
        <v>43</v>
      </c>
      <c r="BI27" s="2">
        <v>33</v>
      </c>
      <c r="BJ27" s="2">
        <v>16</v>
      </c>
      <c r="BK27" s="2">
        <v>14</v>
      </c>
      <c r="BL27" s="2">
        <v>9</v>
      </c>
      <c r="BM27" s="2">
        <v>29</v>
      </c>
      <c r="BN27" s="2">
        <v>32</v>
      </c>
      <c r="BO27" s="2">
        <v>11</v>
      </c>
      <c r="BP27" s="2">
        <v>27</v>
      </c>
      <c r="BQ27" s="2">
        <f t="shared" si="5"/>
        <v>214</v>
      </c>
      <c r="BR27" s="2">
        <v>34</v>
      </c>
      <c r="BS27" s="2">
        <v>37</v>
      </c>
      <c r="BT27" s="2">
        <v>34</v>
      </c>
      <c r="BU27" s="2">
        <f t="shared" si="6"/>
        <v>319</v>
      </c>
      <c r="BV27" s="16">
        <f t="shared" si="7"/>
        <v>0.53166666666666662</v>
      </c>
      <c r="BW27" s="7" t="s">
        <v>397</v>
      </c>
    </row>
    <row r="28" spans="1:75">
      <c r="A28" s="2">
        <v>24</v>
      </c>
      <c r="B28" s="2" t="s">
        <v>59</v>
      </c>
      <c r="C28" s="9" t="s">
        <v>60</v>
      </c>
      <c r="D28" s="31">
        <v>2016022731</v>
      </c>
      <c r="E28" s="3"/>
      <c r="F28" s="3"/>
      <c r="G28" s="3" t="s">
        <v>214</v>
      </c>
      <c r="H28" s="3" t="s">
        <v>215</v>
      </c>
      <c r="I28" s="3" t="s">
        <v>216</v>
      </c>
      <c r="J28" s="11">
        <v>35935</v>
      </c>
      <c r="K28" s="2" t="s">
        <v>98</v>
      </c>
      <c r="L28" s="2" t="s">
        <v>64</v>
      </c>
      <c r="M28" s="2" t="s">
        <v>161</v>
      </c>
      <c r="N28" s="2" t="s">
        <v>91</v>
      </c>
      <c r="O28" s="2" t="s">
        <v>67</v>
      </c>
      <c r="P28" s="25" t="s">
        <v>68</v>
      </c>
      <c r="Q28" s="2">
        <v>8827403140</v>
      </c>
      <c r="R28" s="2">
        <v>7389983500</v>
      </c>
      <c r="S28" s="18" t="s">
        <v>217</v>
      </c>
      <c r="T28" s="3" t="s">
        <v>218</v>
      </c>
      <c r="U28" s="3" t="s">
        <v>219</v>
      </c>
      <c r="V28" s="3" t="s">
        <v>72</v>
      </c>
      <c r="W28" s="3" t="s">
        <v>73</v>
      </c>
      <c r="X28" s="2" t="s">
        <v>74</v>
      </c>
      <c r="Y28" s="33">
        <v>42961</v>
      </c>
      <c r="Z28" s="3"/>
      <c r="AA28" s="2" t="s">
        <v>58</v>
      </c>
      <c r="AB28" s="2" t="s">
        <v>56</v>
      </c>
      <c r="AC28" s="2" t="s">
        <v>57</v>
      </c>
      <c r="AD28" s="2">
        <v>2016</v>
      </c>
      <c r="AE28" s="2">
        <v>500</v>
      </c>
      <c r="AF28" s="2">
        <v>271</v>
      </c>
      <c r="AG28" s="16">
        <f t="shared" si="0"/>
        <v>0.54200000000000004</v>
      </c>
      <c r="AH28" s="3"/>
      <c r="AI28" s="3"/>
      <c r="AJ28" s="3"/>
      <c r="AK28" s="3"/>
      <c r="AL28" s="3"/>
      <c r="AM28" s="3"/>
      <c r="AN28" s="7">
        <v>41771110020</v>
      </c>
      <c r="AO28" s="2">
        <v>46</v>
      </c>
      <c r="AP28" s="2">
        <v>49</v>
      </c>
      <c r="AQ28" s="2">
        <v>48</v>
      </c>
      <c r="AR28" s="2">
        <v>14</v>
      </c>
      <c r="AS28" s="2">
        <v>9</v>
      </c>
      <c r="AT28" s="2">
        <v>25</v>
      </c>
      <c r="AU28" s="2">
        <v>24</v>
      </c>
      <c r="AV28" s="2">
        <v>23</v>
      </c>
      <c r="AW28" s="2">
        <v>25</v>
      </c>
      <c r="AX28" s="2">
        <v>24</v>
      </c>
      <c r="AY28" s="2">
        <f t="shared" si="4"/>
        <v>239</v>
      </c>
      <c r="AZ28" s="2">
        <v>32</v>
      </c>
      <c r="BA28" s="2">
        <v>32</v>
      </c>
      <c r="BB28" s="2">
        <v>27</v>
      </c>
      <c r="BC28" s="2">
        <f t="shared" si="1"/>
        <v>330</v>
      </c>
      <c r="BD28" s="2">
        <v>23</v>
      </c>
      <c r="BE28" s="16">
        <f t="shared" si="2"/>
        <v>0.55000000000000004</v>
      </c>
      <c r="BF28" s="7" t="s">
        <v>397</v>
      </c>
      <c r="BG28" s="2">
        <v>191981</v>
      </c>
      <c r="BH28" s="2">
        <v>62</v>
      </c>
      <c r="BI28" s="2">
        <v>42</v>
      </c>
      <c r="BJ28" s="2">
        <v>15</v>
      </c>
      <c r="BK28" s="2">
        <v>20</v>
      </c>
      <c r="BL28" s="2">
        <v>5</v>
      </c>
      <c r="BM28" s="2">
        <v>31</v>
      </c>
      <c r="BN28" s="2">
        <v>24</v>
      </c>
      <c r="BO28" s="2">
        <v>13</v>
      </c>
      <c r="BP28" s="2">
        <v>25</v>
      </c>
      <c r="BQ28" s="2">
        <f t="shared" si="5"/>
        <v>237</v>
      </c>
      <c r="BR28" s="2">
        <v>39</v>
      </c>
      <c r="BS28" s="2">
        <v>36</v>
      </c>
      <c r="BT28" s="2">
        <v>28</v>
      </c>
      <c r="BU28" s="2">
        <f t="shared" si="6"/>
        <v>340</v>
      </c>
      <c r="BV28" s="16">
        <f t="shared" si="7"/>
        <v>0.56666666666666665</v>
      </c>
      <c r="BW28" s="7" t="s">
        <v>397</v>
      </c>
    </row>
    <row r="29" spans="1:75">
      <c r="A29" s="2">
        <v>25</v>
      </c>
      <c r="B29" s="2" t="s">
        <v>59</v>
      </c>
      <c r="C29" s="9" t="s">
        <v>60</v>
      </c>
      <c r="D29" s="31">
        <v>2016022732</v>
      </c>
      <c r="E29" s="3"/>
      <c r="F29" s="3"/>
      <c r="G29" s="3" t="s">
        <v>220</v>
      </c>
      <c r="H29" s="3" t="s">
        <v>221</v>
      </c>
      <c r="I29" s="3" t="s">
        <v>222</v>
      </c>
      <c r="J29" s="11">
        <v>35134</v>
      </c>
      <c r="K29" s="2" t="s">
        <v>223</v>
      </c>
      <c r="L29" s="2" t="s">
        <v>64</v>
      </c>
      <c r="M29" s="2" t="s">
        <v>136</v>
      </c>
      <c r="N29" s="2" t="s">
        <v>66</v>
      </c>
      <c r="O29" s="2" t="s">
        <v>67</v>
      </c>
      <c r="P29" s="25" t="s">
        <v>68</v>
      </c>
      <c r="Q29" s="2">
        <v>7089072013</v>
      </c>
      <c r="R29" s="2">
        <v>0</v>
      </c>
      <c r="S29" s="18" t="s">
        <v>224</v>
      </c>
      <c r="T29" s="3" t="s">
        <v>225</v>
      </c>
      <c r="U29" s="3" t="s">
        <v>209</v>
      </c>
      <c r="V29" s="3" t="s">
        <v>72</v>
      </c>
      <c r="W29" s="3" t="s">
        <v>73</v>
      </c>
      <c r="X29" s="2" t="s">
        <v>74</v>
      </c>
      <c r="Y29" s="33">
        <v>42958</v>
      </c>
      <c r="Z29" s="3"/>
      <c r="AA29" s="2" t="s">
        <v>58</v>
      </c>
      <c r="AB29" s="2" t="s">
        <v>56</v>
      </c>
      <c r="AC29" s="2" t="s">
        <v>226</v>
      </c>
      <c r="AD29" s="2">
        <v>2013</v>
      </c>
      <c r="AE29" s="2">
        <v>500</v>
      </c>
      <c r="AF29" s="2">
        <v>330</v>
      </c>
      <c r="AG29" s="16">
        <f t="shared" si="0"/>
        <v>0.66</v>
      </c>
      <c r="AH29" s="3"/>
      <c r="AI29" s="3"/>
      <c r="AJ29" s="3"/>
      <c r="AK29" s="3"/>
      <c r="AL29" s="3"/>
      <c r="AM29" s="3"/>
      <c r="AN29" s="7">
        <v>41771110021</v>
      </c>
      <c r="AO29" s="2">
        <v>58</v>
      </c>
      <c r="AP29" s="2">
        <v>52</v>
      </c>
      <c r="AQ29" s="2">
        <v>51</v>
      </c>
      <c r="AR29" s="2">
        <v>23</v>
      </c>
      <c r="AS29" s="2">
        <v>19</v>
      </c>
      <c r="AT29" s="2">
        <v>28</v>
      </c>
      <c r="AU29" s="2">
        <v>24</v>
      </c>
      <c r="AV29" s="2">
        <v>30</v>
      </c>
      <c r="AW29" s="2">
        <v>26</v>
      </c>
      <c r="AX29" s="2">
        <v>28</v>
      </c>
      <c r="AY29" s="2">
        <f t="shared" si="4"/>
        <v>288</v>
      </c>
      <c r="AZ29" s="2">
        <v>34</v>
      </c>
      <c r="BA29" s="2">
        <v>35</v>
      </c>
      <c r="BB29" s="2">
        <v>29</v>
      </c>
      <c r="BC29" s="2">
        <f t="shared" si="1"/>
        <v>386</v>
      </c>
      <c r="BD29" s="2">
        <v>21</v>
      </c>
      <c r="BE29" s="16">
        <f t="shared" si="2"/>
        <v>0.64333333333333331</v>
      </c>
      <c r="BF29" s="7" t="s">
        <v>397</v>
      </c>
      <c r="BG29" s="2">
        <v>191982</v>
      </c>
      <c r="BH29" s="2">
        <v>63</v>
      </c>
      <c r="BI29" s="2">
        <v>53</v>
      </c>
      <c r="BJ29" s="2">
        <v>21</v>
      </c>
      <c r="BK29" s="2">
        <v>26</v>
      </c>
      <c r="BL29" s="2">
        <v>19</v>
      </c>
      <c r="BM29" s="2">
        <v>40</v>
      </c>
      <c r="BN29" s="2">
        <v>36</v>
      </c>
      <c r="BO29" s="2">
        <v>19</v>
      </c>
      <c r="BP29" s="2">
        <v>38</v>
      </c>
      <c r="BQ29" s="2">
        <f t="shared" si="5"/>
        <v>315</v>
      </c>
      <c r="BR29" s="2">
        <v>44</v>
      </c>
      <c r="BS29" s="2">
        <v>38</v>
      </c>
      <c r="BT29" s="2">
        <v>41</v>
      </c>
      <c r="BU29" s="2">
        <f t="shared" si="6"/>
        <v>438</v>
      </c>
      <c r="BV29" s="16">
        <f t="shared" si="7"/>
        <v>0.73</v>
      </c>
      <c r="BW29" s="7" t="s">
        <v>397</v>
      </c>
    </row>
    <row r="30" spans="1:75">
      <c r="A30" s="2">
        <v>26</v>
      </c>
      <c r="B30" s="2" t="s">
        <v>59</v>
      </c>
      <c r="C30" s="9" t="s">
        <v>60</v>
      </c>
      <c r="D30" s="31">
        <v>2016022733</v>
      </c>
      <c r="E30" s="3"/>
      <c r="F30" s="3"/>
      <c r="G30" s="3" t="s">
        <v>227</v>
      </c>
      <c r="H30" s="3" t="s">
        <v>228</v>
      </c>
      <c r="I30" s="3" t="s">
        <v>229</v>
      </c>
      <c r="J30" s="11">
        <v>35983</v>
      </c>
      <c r="K30" s="2" t="s">
        <v>78</v>
      </c>
      <c r="L30" s="2" t="s">
        <v>64</v>
      </c>
      <c r="M30" s="2" t="s">
        <v>142</v>
      </c>
      <c r="N30" s="2" t="s">
        <v>66</v>
      </c>
      <c r="O30" s="2" t="s">
        <v>67</v>
      </c>
      <c r="P30" s="25" t="s">
        <v>68</v>
      </c>
      <c r="Q30" s="2">
        <v>9893022687</v>
      </c>
      <c r="R30" s="2">
        <v>9993491274</v>
      </c>
      <c r="S30" s="18" t="s">
        <v>230</v>
      </c>
      <c r="T30" s="3" t="s">
        <v>231</v>
      </c>
      <c r="U30" s="3" t="s">
        <v>94</v>
      </c>
      <c r="V30" s="3" t="s">
        <v>72</v>
      </c>
      <c r="W30" s="3" t="s">
        <v>73</v>
      </c>
      <c r="X30" s="2" t="s">
        <v>74</v>
      </c>
      <c r="Y30" s="33">
        <v>42961</v>
      </c>
      <c r="Z30" s="3"/>
      <c r="AA30" s="2" t="s">
        <v>58</v>
      </c>
      <c r="AB30" s="2" t="s">
        <v>56</v>
      </c>
      <c r="AC30" s="2" t="s">
        <v>57</v>
      </c>
      <c r="AD30" s="2">
        <v>2016</v>
      </c>
      <c r="AE30" s="2">
        <v>500</v>
      </c>
      <c r="AF30" s="2">
        <v>309</v>
      </c>
      <c r="AG30" s="16">
        <f t="shared" si="0"/>
        <v>0.61799999999999999</v>
      </c>
      <c r="AH30" s="3"/>
      <c r="AI30" s="3"/>
      <c r="AJ30" s="3"/>
      <c r="AK30" s="3"/>
      <c r="AL30" s="3"/>
      <c r="AM30" s="3"/>
      <c r="AN30" s="7">
        <v>41771110022</v>
      </c>
      <c r="AO30" s="2">
        <v>53</v>
      </c>
      <c r="AP30" s="2">
        <v>42</v>
      </c>
      <c r="AQ30" s="2">
        <v>43</v>
      </c>
      <c r="AR30" s="2">
        <v>19</v>
      </c>
      <c r="AS30" s="2">
        <v>16</v>
      </c>
      <c r="AT30" s="2">
        <v>26</v>
      </c>
      <c r="AU30" s="2">
        <v>27</v>
      </c>
      <c r="AV30" s="2">
        <v>34</v>
      </c>
      <c r="AW30" s="2">
        <v>28</v>
      </c>
      <c r="AX30" s="2">
        <v>25</v>
      </c>
      <c r="AY30" s="2">
        <f t="shared" si="4"/>
        <v>270</v>
      </c>
      <c r="AZ30" s="2">
        <v>32</v>
      </c>
      <c r="BA30" s="2">
        <v>35</v>
      </c>
      <c r="BB30" s="2">
        <v>27</v>
      </c>
      <c r="BC30" s="2">
        <f t="shared" si="1"/>
        <v>364</v>
      </c>
      <c r="BD30" s="2">
        <v>23</v>
      </c>
      <c r="BE30" s="16">
        <f t="shared" si="2"/>
        <v>0.60666666666666669</v>
      </c>
      <c r="BF30" s="7" t="s">
        <v>397</v>
      </c>
      <c r="BG30" s="2">
        <v>191983</v>
      </c>
      <c r="BH30" s="2">
        <v>56</v>
      </c>
      <c r="BI30" s="2">
        <v>40</v>
      </c>
      <c r="BJ30" s="2">
        <v>21</v>
      </c>
      <c r="BK30" s="2">
        <v>16</v>
      </c>
      <c r="BL30" s="2">
        <v>21</v>
      </c>
      <c r="BM30" s="2">
        <v>35</v>
      </c>
      <c r="BN30" s="2">
        <v>36</v>
      </c>
      <c r="BO30" s="2">
        <v>17</v>
      </c>
      <c r="BP30" s="2">
        <v>34</v>
      </c>
      <c r="BQ30" s="2">
        <f t="shared" si="5"/>
        <v>276</v>
      </c>
      <c r="BR30" s="2">
        <v>42</v>
      </c>
      <c r="BS30" s="2">
        <v>42</v>
      </c>
      <c r="BT30" s="2">
        <v>36</v>
      </c>
      <c r="BU30" s="2">
        <f t="shared" si="6"/>
        <v>396</v>
      </c>
      <c r="BV30" s="16">
        <f t="shared" si="7"/>
        <v>0.66</v>
      </c>
      <c r="BW30" s="7" t="s">
        <v>397</v>
      </c>
    </row>
    <row r="31" spans="1:75">
      <c r="A31" s="2">
        <v>27</v>
      </c>
      <c r="B31" s="2" t="s">
        <v>59</v>
      </c>
      <c r="C31" s="9" t="s">
        <v>60</v>
      </c>
      <c r="D31" s="31">
        <v>2016022734</v>
      </c>
      <c r="E31" s="3"/>
      <c r="F31" s="3"/>
      <c r="G31" s="3" t="s">
        <v>232</v>
      </c>
      <c r="H31" s="3" t="s">
        <v>233</v>
      </c>
      <c r="I31" s="3" t="s">
        <v>234</v>
      </c>
      <c r="J31" s="11">
        <v>35906</v>
      </c>
      <c r="K31" s="2">
        <v>0</v>
      </c>
      <c r="L31" s="2" t="s">
        <v>64</v>
      </c>
      <c r="M31" s="2" t="s">
        <v>65</v>
      </c>
      <c r="N31" s="2" t="s">
        <v>66</v>
      </c>
      <c r="O31" s="2" t="s">
        <v>67</v>
      </c>
      <c r="P31" s="25" t="s">
        <v>68</v>
      </c>
      <c r="Q31" s="2">
        <v>8085908804</v>
      </c>
      <c r="R31" s="2">
        <v>7477030840</v>
      </c>
      <c r="S31" s="18" t="s">
        <v>235</v>
      </c>
      <c r="T31" s="3" t="s">
        <v>236</v>
      </c>
      <c r="U31" s="3" t="s">
        <v>237</v>
      </c>
      <c r="V31" s="3" t="s">
        <v>72</v>
      </c>
      <c r="W31" s="3" t="s">
        <v>73</v>
      </c>
      <c r="X31" s="2" t="s">
        <v>74</v>
      </c>
      <c r="Y31" s="33">
        <v>42961</v>
      </c>
      <c r="Z31" s="3"/>
      <c r="AA31" s="2" t="s">
        <v>58</v>
      </c>
      <c r="AB31" s="2" t="s">
        <v>56</v>
      </c>
      <c r="AC31" s="2" t="s">
        <v>57</v>
      </c>
      <c r="AD31" s="2">
        <v>2016</v>
      </c>
      <c r="AE31" s="2">
        <v>500</v>
      </c>
      <c r="AF31" s="2">
        <v>321</v>
      </c>
      <c r="AG31" s="16">
        <f t="shared" si="0"/>
        <v>0.64200000000000002</v>
      </c>
      <c r="AH31" s="3"/>
      <c r="AI31" s="3"/>
      <c r="AJ31" s="3"/>
      <c r="AK31" s="3"/>
      <c r="AL31" s="3"/>
      <c r="AM31" s="3"/>
      <c r="AN31" s="7">
        <v>41771110023</v>
      </c>
      <c r="AO31" s="2">
        <v>53</v>
      </c>
      <c r="AP31" s="2">
        <v>48</v>
      </c>
      <c r="AQ31" s="2">
        <v>39</v>
      </c>
      <c r="AR31" s="2">
        <v>12</v>
      </c>
      <c r="AS31" s="2">
        <v>14</v>
      </c>
      <c r="AT31" s="2">
        <v>24</v>
      </c>
      <c r="AU31" s="2">
        <v>32</v>
      </c>
      <c r="AV31" s="2">
        <v>29</v>
      </c>
      <c r="AW31" s="2">
        <v>27</v>
      </c>
      <c r="AX31" s="2">
        <v>28</v>
      </c>
      <c r="AY31" s="2">
        <f t="shared" si="4"/>
        <v>267</v>
      </c>
      <c r="AZ31" s="2">
        <v>40</v>
      </c>
      <c r="BA31" s="2">
        <v>34</v>
      </c>
      <c r="BB31" s="2">
        <v>29</v>
      </c>
      <c r="BC31" s="2">
        <f t="shared" si="1"/>
        <v>370</v>
      </c>
      <c r="BD31" s="2">
        <v>23</v>
      </c>
      <c r="BE31" s="16">
        <f t="shared" si="2"/>
        <v>0.6166666666666667</v>
      </c>
      <c r="BF31" s="7" t="s">
        <v>397</v>
      </c>
      <c r="BG31" s="2">
        <v>191984</v>
      </c>
      <c r="BH31" s="2">
        <v>51</v>
      </c>
      <c r="BI31" s="2">
        <v>53</v>
      </c>
      <c r="BJ31" s="2">
        <v>18</v>
      </c>
      <c r="BK31" s="2">
        <v>25</v>
      </c>
      <c r="BL31" s="2">
        <v>17</v>
      </c>
      <c r="BM31" s="2">
        <v>35</v>
      </c>
      <c r="BN31" s="2">
        <v>22</v>
      </c>
      <c r="BO31" s="2">
        <v>24</v>
      </c>
      <c r="BP31" s="2">
        <v>30</v>
      </c>
      <c r="BQ31" s="2">
        <f t="shared" si="5"/>
        <v>275</v>
      </c>
      <c r="BR31" s="2">
        <v>42</v>
      </c>
      <c r="BS31" s="2">
        <v>41</v>
      </c>
      <c r="BT31" s="2">
        <v>42</v>
      </c>
      <c r="BU31" s="2">
        <f t="shared" si="6"/>
        <v>400</v>
      </c>
      <c r="BV31" s="16">
        <f t="shared" si="7"/>
        <v>0.66666666666666663</v>
      </c>
      <c r="BW31" s="7" t="s">
        <v>397</v>
      </c>
    </row>
    <row r="32" spans="1:75">
      <c r="A32" s="2">
        <v>28</v>
      </c>
      <c r="B32" s="2" t="s">
        <v>59</v>
      </c>
      <c r="C32" s="9" t="s">
        <v>60</v>
      </c>
      <c r="D32" s="31">
        <v>2016022735</v>
      </c>
      <c r="E32" s="3"/>
      <c r="F32" s="3"/>
      <c r="G32" s="3" t="s">
        <v>238</v>
      </c>
      <c r="H32" s="3" t="s">
        <v>239</v>
      </c>
      <c r="I32" s="3" t="s">
        <v>240</v>
      </c>
      <c r="J32" s="11">
        <v>35907</v>
      </c>
      <c r="K32" s="2" t="s">
        <v>78</v>
      </c>
      <c r="L32" s="2" t="s">
        <v>64</v>
      </c>
      <c r="M32" s="2" t="s">
        <v>142</v>
      </c>
      <c r="N32" s="2" t="s">
        <v>66</v>
      </c>
      <c r="O32" s="2" t="s">
        <v>67</v>
      </c>
      <c r="P32" s="25" t="s">
        <v>68</v>
      </c>
      <c r="Q32" s="2">
        <v>7869622240</v>
      </c>
      <c r="R32" s="2">
        <v>0</v>
      </c>
      <c r="S32" s="18" t="s">
        <v>241</v>
      </c>
      <c r="T32" s="3" t="s">
        <v>155</v>
      </c>
      <c r="U32" s="3" t="s">
        <v>156</v>
      </c>
      <c r="V32" s="3" t="s">
        <v>72</v>
      </c>
      <c r="W32" s="3" t="s">
        <v>73</v>
      </c>
      <c r="X32" s="2" t="s">
        <v>74</v>
      </c>
      <c r="Y32" s="33">
        <v>42961</v>
      </c>
      <c r="Z32" s="3"/>
      <c r="AA32" s="2" t="s">
        <v>58</v>
      </c>
      <c r="AB32" s="2" t="s">
        <v>56</v>
      </c>
      <c r="AC32" s="2" t="s">
        <v>57</v>
      </c>
      <c r="AD32" s="2">
        <v>2016</v>
      </c>
      <c r="AE32" s="2">
        <v>500</v>
      </c>
      <c r="AF32" s="2">
        <v>309</v>
      </c>
      <c r="AG32" s="16">
        <f t="shared" si="0"/>
        <v>0.61799999999999999</v>
      </c>
      <c r="AH32" s="3"/>
      <c r="AI32" s="3"/>
      <c r="AJ32" s="3"/>
      <c r="AK32" s="3"/>
      <c r="AL32" s="3"/>
      <c r="AM32" s="3"/>
      <c r="AN32" s="7">
        <v>41771110024</v>
      </c>
      <c r="AO32" s="2">
        <v>45</v>
      </c>
      <c r="AP32" s="2">
        <v>47</v>
      </c>
      <c r="AQ32" s="2">
        <v>49</v>
      </c>
      <c r="AR32" s="2">
        <v>12</v>
      </c>
      <c r="AS32" s="2">
        <v>14</v>
      </c>
      <c r="AT32" s="2">
        <v>26</v>
      </c>
      <c r="AU32" s="2">
        <v>30</v>
      </c>
      <c r="AV32" s="2">
        <v>26</v>
      </c>
      <c r="AW32" s="2">
        <v>27</v>
      </c>
      <c r="AX32" s="2">
        <v>29</v>
      </c>
      <c r="AY32" s="2">
        <f t="shared" si="4"/>
        <v>256</v>
      </c>
      <c r="AZ32" s="2">
        <v>33</v>
      </c>
      <c r="BA32" s="2">
        <v>34</v>
      </c>
      <c r="BB32" s="2">
        <v>29</v>
      </c>
      <c r="BC32" s="2">
        <f t="shared" si="1"/>
        <v>352</v>
      </c>
      <c r="BD32" s="2">
        <v>23</v>
      </c>
      <c r="BE32" s="16">
        <f t="shared" si="2"/>
        <v>0.58666666666666667</v>
      </c>
      <c r="BF32" s="7" t="s">
        <v>397</v>
      </c>
      <c r="BG32" s="2">
        <v>191985</v>
      </c>
      <c r="BH32" s="2">
        <v>62</v>
      </c>
      <c r="BI32" s="2">
        <v>53</v>
      </c>
      <c r="BJ32" s="2">
        <v>18</v>
      </c>
      <c r="BK32" s="2">
        <v>24</v>
      </c>
      <c r="BL32" s="2">
        <v>15</v>
      </c>
      <c r="BM32" s="2">
        <v>38</v>
      </c>
      <c r="BN32" s="2">
        <v>27</v>
      </c>
      <c r="BO32" s="2">
        <v>18</v>
      </c>
      <c r="BP32" s="2">
        <v>33</v>
      </c>
      <c r="BQ32" s="2">
        <f t="shared" si="5"/>
        <v>288</v>
      </c>
      <c r="BR32" s="2">
        <v>39</v>
      </c>
      <c r="BS32" s="2">
        <v>41</v>
      </c>
      <c r="BT32" s="2">
        <v>32</v>
      </c>
      <c r="BU32" s="2">
        <f t="shared" si="6"/>
        <v>400</v>
      </c>
      <c r="BV32" s="16">
        <f t="shared" si="7"/>
        <v>0.66666666666666663</v>
      </c>
      <c r="BW32" s="7" t="s">
        <v>397</v>
      </c>
    </row>
    <row r="33" spans="1:75">
      <c r="A33" s="2">
        <v>29</v>
      </c>
      <c r="B33" s="2" t="s">
        <v>59</v>
      </c>
      <c r="C33" s="9" t="s">
        <v>60</v>
      </c>
      <c r="D33" s="31">
        <v>2016022736</v>
      </c>
      <c r="E33" s="3"/>
      <c r="F33" s="3"/>
      <c r="G33" s="3" t="s">
        <v>242</v>
      </c>
      <c r="H33" s="3" t="s">
        <v>243</v>
      </c>
      <c r="I33" s="3" t="s">
        <v>244</v>
      </c>
      <c r="J33" s="11">
        <v>36136</v>
      </c>
      <c r="K33" s="2" t="s">
        <v>98</v>
      </c>
      <c r="L33" s="2" t="s">
        <v>64</v>
      </c>
      <c r="M33" s="2" t="s">
        <v>197</v>
      </c>
      <c r="N33" s="2" t="s">
        <v>198</v>
      </c>
      <c r="O33" s="2" t="s">
        <v>67</v>
      </c>
      <c r="P33" s="25" t="s">
        <v>68</v>
      </c>
      <c r="Q33" s="2">
        <v>7241130497</v>
      </c>
      <c r="R33" s="2">
        <v>7697717358</v>
      </c>
      <c r="S33" s="18" t="s">
        <v>245</v>
      </c>
      <c r="T33" s="3" t="s">
        <v>246</v>
      </c>
      <c r="U33" s="3" t="s">
        <v>101</v>
      </c>
      <c r="V33" s="3" t="s">
        <v>72</v>
      </c>
      <c r="W33" s="3" t="s">
        <v>73</v>
      </c>
      <c r="X33" s="2" t="s">
        <v>74</v>
      </c>
      <c r="Y33" s="33">
        <v>42961</v>
      </c>
      <c r="Z33" s="3"/>
      <c r="AA33" s="2" t="s">
        <v>58</v>
      </c>
      <c r="AB33" s="2" t="s">
        <v>56</v>
      </c>
      <c r="AC33" s="2" t="s">
        <v>57</v>
      </c>
      <c r="AD33" s="2">
        <v>2016</v>
      </c>
      <c r="AE33" s="2">
        <v>500</v>
      </c>
      <c r="AF33" s="2">
        <v>360</v>
      </c>
      <c r="AG33" s="16">
        <f t="shared" si="0"/>
        <v>0.72</v>
      </c>
      <c r="AH33" s="3"/>
      <c r="AI33" s="3"/>
      <c r="AJ33" s="3"/>
      <c r="AK33" s="3"/>
      <c r="AL33" s="3"/>
      <c r="AM33" s="3"/>
      <c r="AN33" s="7">
        <v>41771110025</v>
      </c>
      <c r="AO33" s="2">
        <v>49</v>
      </c>
      <c r="AP33" s="2">
        <v>49</v>
      </c>
      <c r="AQ33" s="2">
        <v>42</v>
      </c>
      <c r="AR33" s="2">
        <v>13</v>
      </c>
      <c r="AS33" s="2">
        <v>13</v>
      </c>
      <c r="AT33" s="2">
        <v>25</v>
      </c>
      <c r="AU33" s="2">
        <v>28</v>
      </c>
      <c r="AV33" s="2">
        <v>19</v>
      </c>
      <c r="AW33" s="2">
        <v>21</v>
      </c>
      <c r="AX33" s="2">
        <v>26</v>
      </c>
      <c r="AY33" s="2">
        <f t="shared" si="4"/>
        <v>243</v>
      </c>
      <c r="AZ33" s="2">
        <v>32</v>
      </c>
      <c r="BA33" s="2">
        <v>37</v>
      </c>
      <c r="BB33" s="2">
        <v>24</v>
      </c>
      <c r="BC33" s="2">
        <f t="shared" si="1"/>
        <v>336</v>
      </c>
      <c r="BD33" s="2">
        <v>23</v>
      </c>
      <c r="BE33" s="16">
        <f t="shared" si="2"/>
        <v>0.56000000000000005</v>
      </c>
      <c r="BF33" s="7" t="s">
        <v>397</v>
      </c>
      <c r="BG33" s="2">
        <v>191986</v>
      </c>
      <c r="BH33" s="2">
        <v>62</v>
      </c>
      <c r="BI33" s="2">
        <v>55</v>
      </c>
      <c r="BJ33" s="2">
        <v>21</v>
      </c>
      <c r="BK33" s="2">
        <v>18</v>
      </c>
      <c r="BL33" s="2">
        <v>16</v>
      </c>
      <c r="BM33" s="2">
        <v>38</v>
      </c>
      <c r="BN33" s="2">
        <v>44</v>
      </c>
      <c r="BO33" s="2">
        <v>17</v>
      </c>
      <c r="BP33" s="2">
        <v>30</v>
      </c>
      <c r="BQ33" s="2">
        <f t="shared" si="5"/>
        <v>301</v>
      </c>
      <c r="BR33" s="2">
        <v>38</v>
      </c>
      <c r="BS33" s="2">
        <v>42</v>
      </c>
      <c r="BT33" s="2">
        <v>40</v>
      </c>
      <c r="BU33" s="2">
        <f t="shared" si="6"/>
        <v>421</v>
      </c>
      <c r="BV33" s="16">
        <f t="shared" si="7"/>
        <v>0.70166666666666666</v>
      </c>
      <c r="BW33" s="7" t="s">
        <v>397</v>
      </c>
    </row>
    <row r="34" spans="1:75">
      <c r="A34" s="2">
        <v>30</v>
      </c>
      <c r="B34" s="2" t="s">
        <v>59</v>
      </c>
      <c r="C34" s="9" t="s">
        <v>60</v>
      </c>
      <c r="D34" s="31">
        <v>2016022738</v>
      </c>
      <c r="E34" s="3"/>
      <c r="F34" s="3"/>
      <c r="G34" s="3" t="s">
        <v>251</v>
      </c>
      <c r="H34" s="3" t="s">
        <v>252</v>
      </c>
      <c r="I34" s="3" t="s">
        <v>253</v>
      </c>
      <c r="J34" s="11">
        <v>36028</v>
      </c>
      <c r="K34" s="2" t="s">
        <v>98</v>
      </c>
      <c r="L34" s="2" t="s">
        <v>64</v>
      </c>
      <c r="M34" s="2" t="s">
        <v>254</v>
      </c>
      <c r="N34" s="2" t="s">
        <v>66</v>
      </c>
      <c r="O34" s="2" t="s">
        <v>67</v>
      </c>
      <c r="P34" s="25" t="s">
        <v>68</v>
      </c>
      <c r="Q34" s="2">
        <v>9009280205</v>
      </c>
      <c r="R34" s="2">
        <v>0</v>
      </c>
      <c r="S34" s="18" t="s">
        <v>255</v>
      </c>
      <c r="T34" s="3" t="s">
        <v>256</v>
      </c>
      <c r="U34" s="3" t="s">
        <v>257</v>
      </c>
      <c r="V34" s="3" t="s">
        <v>72</v>
      </c>
      <c r="W34" s="3" t="s">
        <v>73</v>
      </c>
      <c r="X34" s="2" t="s">
        <v>74</v>
      </c>
      <c r="Y34" s="33">
        <v>42961</v>
      </c>
      <c r="Z34" s="3"/>
      <c r="AA34" s="2" t="s">
        <v>58</v>
      </c>
      <c r="AB34" s="2" t="s">
        <v>56</v>
      </c>
      <c r="AC34" s="2" t="s">
        <v>57</v>
      </c>
      <c r="AD34" s="2">
        <v>2016</v>
      </c>
      <c r="AE34" s="2">
        <v>500</v>
      </c>
      <c r="AF34" s="2">
        <v>292</v>
      </c>
      <c r="AG34" s="16">
        <f t="shared" si="0"/>
        <v>0.58399999999999996</v>
      </c>
      <c r="AH34" s="3"/>
      <c r="AI34" s="3"/>
      <c r="AJ34" s="3"/>
      <c r="AK34" s="3"/>
      <c r="AL34" s="3"/>
      <c r="AM34" s="3"/>
      <c r="AN34" s="7">
        <v>41771110027</v>
      </c>
      <c r="AO34" s="2">
        <v>35</v>
      </c>
      <c r="AP34" s="2">
        <v>47</v>
      </c>
      <c r="AQ34" s="2">
        <v>42</v>
      </c>
      <c r="AR34" s="2">
        <v>13</v>
      </c>
      <c r="AS34" s="2">
        <v>11</v>
      </c>
      <c r="AT34" s="2">
        <v>27</v>
      </c>
      <c r="AU34" s="2">
        <v>27</v>
      </c>
      <c r="AV34" s="2">
        <v>20</v>
      </c>
      <c r="AW34" s="2">
        <v>29</v>
      </c>
      <c r="AX34" s="2">
        <v>26</v>
      </c>
      <c r="AY34" s="2">
        <f t="shared" si="4"/>
        <v>235</v>
      </c>
      <c r="AZ34" s="2">
        <v>33</v>
      </c>
      <c r="BA34" s="2">
        <v>34</v>
      </c>
      <c r="BB34" s="2">
        <v>24</v>
      </c>
      <c r="BC34" s="2">
        <f t="shared" si="1"/>
        <v>326</v>
      </c>
      <c r="BD34" s="2">
        <v>20</v>
      </c>
      <c r="BE34" s="16">
        <f t="shared" si="2"/>
        <v>0.54333333333333333</v>
      </c>
      <c r="BF34" s="7" t="s">
        <v>397</v>
      </c>
      <c r="BG34" s="2">
        <v>191987</v>
      </c>
      <c r="BH34" s="2">
        <v>50</v>
      </c>
      <c r="BI34" s="2">
        <v>58</v>
      </c>
      <c r="BJ34" s="2">
        <v>19</v>
      </c>
      <c r="BK34" s="2">
        <v>25</v>
      </c>
      <c r="BL34" s="2">
        <v>14</v>
      </c>
      <c r="BM34" s="2">
        <v>34</v>
      </c>
      <c r="BN34" s="2">
        <v>38</v>
      </c>
      <c r="BO34" s="2">
        <v>18</v>
      </c>
      <c r="BP34" s="2">
        <v>30</v>
      </c>
      <c r="BQ34" s="2">
        <f t="shared" si="5"/>
        <v>286</v>
      </c>
      <c r="BR34" s="2">
        <v>37</v>
      </c>
      <c r="BS34" s="2">
        <v>40</v>
      </c>
      <c r="BT34" s="2">
        <v>41</v>
      </c>
      <c r="BU34" s="2">
        <f t="shared" si="6"/>
        <v>404</v>
      </c>
      <c r="BV34" s="16">
        <f t="shared" si="7"/>
        <v>0.67333333333333334</v>
      </c>
      <c r="BW34" s="7" t="s">
        <v>397</v>
      </c>
    </row>
    <row r="35" spans="1:75">
      <c r="A35" s="2">
        <v>31</v>
      </c>
      <c r="B35" s="2" t="s">
        <v>59</v>
      </c>
      <c r="C35" s="9" t="s">
        <v>60</v>
      </c>
      <c r="D35" s="31">
        <v>2016022737</v>
      </c>
      <c r="E35" s="3"/>
      <c r="F35" s="3"/>
      <c r="G35" s="3" t="s">
        <v>247</v>
      </c>
      <c r="H35" s="3" t="s">
        <v>248</v>
      </c>
      <c r="I35" s="3" t="s">
        <v>249</v>
      </c>
      <c r="J35" s="11">
        <v>35965</v>
      </c>
      <c r="K35" s="2">
        <v>0</v>
      </c>
      <c r="L35" s="2" t="s">
        <v>64</v>
      </c>
      <c r="M35" s="2" t="s">
        <v>65</v>
      </c>
      <c r="N35" s="2" t="s">
        <v>66</v>
      </c>
      <c r="O35" s="2" t="s">
        <v>67</v>
      </c>
      <c r="P35" s="25" t="s">
        <v>68</v>
      </c>
      <c r="Q35" s="2">
        <v>9754999206</v>
      </c>
      <c r="R35" s="2">
        <v>0</v>
      </c>
      <c r="S35" s="18" t="s">
        <v>250</v>
      </c>
      <c r="T35" s="3" t="s">
        <v>236</v>
      </c>
      <c r="U35" s="3" t="s">
        <v>237</v>
      </c>
      <c r="V35" s="3" t="s">
        <v>72</v>
      </c>
      <c r="W35" s="3" t="s">
        <v>73</v>
      </c>
      <c r="X35" s="2" t="s">
        <v>74</v>
      </c>
      <c r="Y35" s="33">
        <v>42961</v>
      </c>
      <c r="Z35" s="3"/>
      <c r="AA35" s="2" t="s">
        <v>58</v>
      </c>
      <c r="AB35" s="2" t="s">
        <v>56</v>
      </c>
      <c r="AC35" s="2" t="s">
        <v>57</v>
      </c>
      <c r="AD35" s="2">
        <v>2016</v>
      </c>
      <c r="AE35" s="2">
        <v>500</v>
      </c>
      <c r="AF35" s="2">
        <v>295</v>
      </c>
      <c r="AG35" s="16">
        <f t="shared" si="0"/>
        <v>0.59</v>
      </c>
      <c r="AH35" s="3"/>
      <c r="AI35" s="3"/>
      <c r="AJ35" s="3"/>
      <c r="AK35" s="3"/>
      <c r="AL35" s="3"/>
      <c r="AM35" s="3"/>
      <c r="AN35" s="7">
        <v>41771110026</v>
      </c>
      <c r="AO35" s="2">
        <v>45</v>
      </c>
      <c r="AP35" s="2">
        <v>44</v>
      </c>
      <c r="AQ35" s="2">
        <v>47</v>
      </c>
      <c r="AR35" s="2">
        <v>12</v>
      </c>
      <c r="AS35" s="2">
        <v>17</v>
      </c>
      <c r="AT35" s="2">
        <v>27</v>
      </c>
      <c r="AU35" s="2">
        <v>23</v>
      </c>
      <c r="AV35" s="2">
        <v>20</v>
      </c>
      <c r="AW35" s="2">
        <v>31</v>
      </c>
      <c r="AX35" s="2">
        <v>25</v>
      </c>
      <c r="AY35" s="2">
        <f t="shared" si="4"/>
        <v>244</v>
      </c>
      <c r="AZ35" s="2">
        <v>32</v>
      </c>
      <c r="BA35" s="2">
        <v>33</v>
      </c>
      <c r="BB35" s="2">
        <v>21</v>
      </c>
      <c r="BC35" s="2">
        <f t="shared" si="1"/>
        <v>330</v>
      </c>
      <c r="BD35" s="2">
        <v>23</v>
      </c>
      <c r="BE35" s="16">
        <f t="shared" si="2"/>
        <v>0.55000000000000004</v>
      </c>
      <c r="BF35" s="7" t="s">
        <v>397</v>
      </c>
      <c r="BG35" s="2">
        <v>191988</v>
      </c>
      <c r="BH35" s="2">
        <v>62</v>
      </c>
      <c r="BI35" s="2">
        <v>53</v>
      </c>
      <c r="BJ35" s="2">
        <v>20</v>
      </c>
      <c r="BK35" s="2">
        <v>22</v>
      </c>
      <c r="BL35" s="2">
        <v>13</v>
      </c>
      <c r="BM35" s="2">
        <v>37</v>
      </c>
      <c r="BN35" s="2">
        <v>39</v>
      </c>
      <c r="BO35" s="2">
        <v>24</v>
      </c>
      <c r="BP35" s="2">
        <v>30</v>
      </c>
      <c r="BQ35" s="2">
        <f t="shared" ref="BQ35" si="9">SUM(BH35:BP35)</f>
        <v>300</v>
      </c>
      <c r="BR35" s="2">
        <v>38</v>
      </c>
      <c r="BS35" s="2">
        <v>39</v>
      </c>
      <c r="BT35" s="2">
        <v>41</v>
      </c>
      <c r="BU35" s="2">
        <f t="shared" si="6"/>
        <v>418</v>
      </c>
      <c r="BV35" s="16">
        <f t="shared" si="7"/>
        <v>0.69666666666666666</v>
      </c>
      <c r="BW35" s="7" t="s">
        <v>397</v>
      </c>
    </row>
    <row r="36" spans="1:75">
      <c r="A36" s="2">
        <v>32</v>
      </c>
      <c r="B36" s="2" t="s">
        <v>59</v>
      </c>
      <c r="C36" s="9" t="s">
        <v>60</v>
      </c>
      <c r="D36" s="31">
        <v>2016022739</v>
      </c>
      <c r="E36" s="3"/>
      <c r="F36" s="3"/>
      <c r="G36" s="3" t="s">
        <v>258</v>
      </c>
      <c r="H36" s="3" t="s">
        <v>259</v>
      </c>
      <c r="I36" s="3" t="s">
        <v>260</v>
      </c>
      <c r="J36" s="11">
        <v>36013</v>
      </c>
      <c r="K36" s="2" t="s">
        <v>98</v>
      </c>
      <c r="L36" s="2" t="s">
        <v>64</v>
      </c>
      <c r="M36" s="2" t="s">
        <v>180</v>
      </c>
      <c r="N36" s="2" t="s">
        <v>181</v>
      </c>
      <c r="O36" s="2" t="s">
        <v>67</v>
      </c>
      <c r="P36" s="25" t="s">
        <v>68</v>
      </c>
      <c r="Q36" s="2">
        <v>8349488043</v>
      </c>
      <c r="R36" s="2">
        <v>9630197644</v>
      </c>
      <c r="S36" s="18" t="s">
        <v>261</v>
      </c>
      <c r="T36" s="3" t="s">
        <v>225</v>
      </c>
      <c r="U36" s="3" t="s">
        <v>209</v>
      </c>
      <c r="V36" s="3" t="s">
        <v>72</v>
      </c>
      <c r="W36" s="3" t="s">
        <v>73</v>
      </c>
      <c r="X36" s="2" t="s">
        <v>74</v>
      </c>
      <c r="Y36" s="33">
        <v>42961</v>
      </c>
      <c r="Z36" s="3"/>
      <c r="AA36" s="2" t="s">
        <v>58</v>
      </c>
      <c r="AB36" s="2" t="s">
        <v>56</v>
      </c>
      <c r="AC36" s="2" t="s">
        <v>57</v>
      </c>
      <c r="AD36" s="2">
        <v>2016</v>
      </c>
      <c r="AE36" s="2">
        <v>500</v>
      </c>
      <c r="AF36" s="2">
        <v>351</v>
      </c>
      <c r="AG36" s="16">
        <f t="shared" si="0"/>
        <v>0.70199999999999996</v>
      </c>
      <c r="AH36" s="3"/>
      <c r="AI36" s="3"/>
      <c r="AJ36" s="3"/>
      <c r="AK36" s="3"/>
      <c r="AL36" s="3"/>
      <c r="AM36" s="3"/>
      <c r="AN36" s="7">
        <v>41771110028</v>
      </c>
      <c r="AO36" s="2">
        <v>63</v>
      </c>
      <c r="AP36" s="2">
        <v>49</v>
      </c>
      <c r="AQ36" s="2">
        <v>38</v>
      </c>
      <c r="AR36" s="2">
        <v>14</v>
      </c>
      <c r="AS36" s="2">
        <v>13</v>
      </c>
      <c r="AT36" s="2">
        <v>28</v>
      </c>
      <c r="AU36" s="2">
        <v>33</v>
      </c>
      <c r="AV36" s="2">
        <v>31</v>
      </c>
      <c r="AW36" s="2">
        <v>30</v>
      </c>
      <c r="AX36" s="2">
        <v>26</v>
      </c>
      <c r="AY36" s="2">
        <f t="shared" si="4"/>
        <v>287</v>
      </c>
      <c r="AZ36" s="2">
        <v>32</v>
      </c>
      <c r="BA36" s="2">
        <v>40</v>
      </c>
      <c r="BB36" s="2">
        <v>27</v>
      </c>
      <c r="BC36" s="2">
        <f t="shared" si="1"/>
        <v>386</v>
      </c>
      <c r="BD36" s="2">
        <v>23</v>
      </c>
      <c r="BE36" s="16">
        <f t="shared" si="2"/>
        <v>0.64333333333333331</v>
      </c>
      <c r="BF36" s="7" t="s">
        <v>397</v>
      </c>
      <c r="BG36" s="2">
        <v>191989</v>
      </c>
      <c r="BH36" s="2">
        <v>63</v>
      </c>
      <c r="BI36" s="2">
        <v>52</v>
      </c>
      <c r="BJ36" s="2">
        <v>21</v>
      </c>
      <c r="BK36" s="2">
        <v>25</v>
      </c>
      <c r="BL36" s="2">
        <v>28</v>
      </c>
      <c r="BM36" s="2">
        <v>40</v>
      </c>
      <c r="BN36" s="2">
        <v>39</v>
      </c>
      <c r="BO36" s="2">
        <v>23</v>
      </c>
      <c r="BP36" s="2">
        <v>31</v>
      </c>
      <c r="BQ36" s="2">
        <f t="shared" si="5"/>
        <v>322</v>
      </c>
      <c r="BR36" s="2">
        <v>44</v>
      </c>
      <c r="BS36" s="2">
        <v>43</v>
      </c>
      <c r="BT36" s="2">
        <v>43</v>
      </c>
      <c r="BU36" s="2">
        <f t="shared" si="6"/>
        <v>452</v>
      </c>
      <c r="BV36" s="16">
        <f t="shared" si="7"/>
        <v>0.7533333333333333</v>
      </c>
      <c r="BW36" s="7" t="s">
        <v>397</v>
      </c>
    </row>
    <row r="37" spans="1:75">
      <c r="A37" s="2">
        <v>33</v>
      </c>
      <c r="B37" s="2" t="s">
        <v>59</v>
      </c>
      <c r="C37" s="9" t="s">
        <v>60</v>
      </c>
      <c r="D37" s="31">
        <v>2016022740</v>
      </c>
      <c r="E37" s="3"/>
      <c r="F37" s="3"/>
      <c r="G37" s="3" t="s">
        <v>262</v>
      </c>
      <c r="H37" s="3" t="s">
        <v>263</v>
      </c>
      <c r="I37" s="3" t="s">
        <v>264</v>
      </c>
      <c r="J37" s="11">
        <v>35786</v>
      </c>
      <c r="K37" s="2" t="s">
        <v>119</v>
      </c>
      <c r="L37" s="2" t="s">
        <v>64</v>
      </c>
      <c r="M37" s="2" t="s">
        <v>265</v>
      </c>
      <c r="N37" s="2" t="s">
        <v>198</v>
      </c>
      <c r="O37" s="2" t="s">
        <v>67</v>
      </c>
      <c r="P37" s="25" t="s">
        <v>68</v>
      </c>
      <c r="Q37" s="2">
        <v>9575181262</v>
      </c>
      <c r="R37" s="2">
        <v>8963959816</v>
      </c>
      <c r="S37" s="18" t="s">
        <v>266</v>
      </c>
      <c r="T37" s="3" t="s">
        <v>94</v>
      </c>
      <c r="U37" s="3" t="s">
        <v>94</v>
      </c>
      <c r="V37" s="3" t="s">
        <v>72</v>
      </c>
      <c r="W37" s="3" t="s">
        <v>73</v>
      </c>
      <c r="X37" s="2" t="s">
        <v>74</v>
      </c>
      <c r="Y37" s="33">
        <v>42961</v>
      </c>
      <c r="Z37" s="3"/>
      <c r="AA37" s="2" t="s">
        <v>58</v>
      </c>
      <c r="AB37" s="2" t="s">
        <v>56</v>
      </c>
      <c r="AC37" s="2" t="s">
        <v>57</v>
      </c>
      <c r="AD37" s="2">
        <v>2016</v>
      </c>
      <c r="AE37" s="2">
        <v>500</v>
      </c>
      <c r="AF37" s="2">
        <v>265</v>
      </c>
      <c r="AG37" s="16">
        <f t="shared" ref="AG37:AG64" si="10">+AF37/AE37</f>
        <v>0.53</v>
      </c>
      <c r="AH37" s="3"/>
      <c r="AI37" s="3"/>
      <c r="AJ37" s="3"/>
      <c r="AK37" s="3"/>
      <c r="AL37" s="3"/>
      <c r="AM37" s="3"/>
      <c r="AN37" s="7">
        <v>41771110029</v>
      </c>
      <c r="AO37" s="2">
        <v>52</v>
      </c>
      <c r="AP37" s="2">
        <v>35</v>
      </c>
      <c r="AQ37" s="2">
        <v>41</v>
      </c>
      <c r="AR37" s="2">
        <v>11</v>
      </c>
      <c r="AS37" s="2">
        <v>14</v>
      </c>
      <c r="AT37" s="2">
        <v>27</v>
      </c>
      <c r="AU37" s="2">
        <v>25</v>
      </c>
      <c r="AV37" s="2">
        <v>18</v>
      </c>
      <c r="AW37" s="2">
        <v>26</v>
      </c>
      <c r="AX37" s="2">
        <v>20</v>
      </c>
      <c r="AY37" s="2">
        <f t="shared" si="4"/>
        <v>228</v>
      </c>
      <c r="AZ37" s="2">
        <v>32</v>
      </c>
      <c r="BA37" s="2">
        <v>31</v>
      </c>
      <c r="BB37" s="2">
        <v>27</v>
      </c>
      <c r="BC37" s="2">
        <f t="shared" ref="BC37:BC64" si="11">+BB37+BA37+AZ37+AY37</f>
        <v>318</v>
      </c>
      <c r="BD37" s="2">
        <v>20</v>
      </c>
      <c r="BE37" s="16">
        <f t="shared" ref="BE37:BE64" si="12">+BC37/$BE$4</f>
        <v>0.53</v>
      </c>
      <c r="BF37" s="7" t="s">
        <v>397</v>
      </c>
      <c r="BG37" s="2">
        <v>191990</v>
      </c>
      <c r="BH37" s="2">
        <v>52</v>
      </c>
      <c r="BI37" s="2">
        <v>39</v>
      </c>
      <c r="BJ37" s="2">
        <v>17</v>
      </c>
      <c r="BK37" s="2">
        <v>22</v>
      </c>
      <c r="BL37" s="2">
        <v>9</v>
      </c>
      <c r="BM37" s="2">
        <v>31</v>
      </c>
      <c r="BN37" s="2">
        <v>39</v>
      </c>
      <c r="BO37" s="2">
        <v>17</v>
      </c>
      <c r="BP37" s="2">
        <v>27</v>
      </c>
      <c r="BQ37" s="2">
        <f t="shared" si="5"/>
        <v>253</v>
      </c>
      <c r="BR37" s="2">
        <v>34</v>
      </c>
      <c r="BS37" s="2">
        <v>38</v>
      </c>
      <c r="BT37" s="2">
        <v>25</v>
      </c>
      <c r="BU37" s="2">
        <f t="shared" si="6"/>
        <v>350</v>
      </c>
      <c r="BV37" s="16">
        <f t="shared" si="7"/>
        <v>0.58333333333333337</v>
      </c>
      <c r="BW37" s="7" t="s">
        <v>397</v>
      </c>
    </row>
    <row r="38" spans="1:75">
      <c r="A38" s="2">
        <v>34</v>
      </c>
      <c r="B38" s="2" t="s">
        <v>59</v>
      </c>
      <c r="C38" s="9" t="s">
        <v>60</v>
      </c>
      <c r="D38" s="31">
        <v>2016022741</v>
      </c>
      <c r="E38" s="3"/>
      <c r="F38" s="3"/>
      <c r="G38" s="3" t="s">
        <v>267</v>
      </c>
      <c r="H38" s="3" t="s">
        <v>268</v>
      </c>
      <c r="I38" s="3" t="s">
        <v>269</v>
      </c>
      <c r="J38" s="11">
        <v>35875</v>
      </c>
      <c r="K38" s="2">
        <v>0</v>
      </c>
      <c r="L38" s="2" t="s">
        <v>64</v>
      </c>
      <c r="M38" s="2" t="s">
        <v>197</v>
      </c>
      <c r="N38" s="2" t="s">
        <v>198</v>
      </c>
      <c r="O38" s="2" t="s">
        <v>67</v>
      </c>
      <c r="P38" s="25" t="s">
        <v>68</v>
      </c>
      <c r="Q38" s="2">
        <v>7748992395</v>
      </c>
      <c r="R38" s="2">
        <v>9713469239</v>
      </c>
      <c r="S38" s="18" t="s">
        <v>270</v>
      </c>
      <c r="T38" s="3" t="s">
        <v>271</v>
      </c>
      <c r="U38" s="3" t="s">
        <v>219</v>
      </c>
      <c r="V38" s="3" t="s">
        <v>72</v>
      </c>
      <c r="W38" s="3" t="s">
        <v>73</v>
      </c>
      <c r="X38" s="2" t="s">
        <v>74</v>
      </c>
      <c r="Y38" s="33">
        <v>42961</v>
      </c>
      <c r="Z38" s="3"/>
      <c r="AA38" s="2" t="s">
        <v>58</v>
      </c>
      <c r="AB38" s="2" t="s">
        <v>56</v>
      </c>
      <c r="AC38" s="2" t="s">
        <v>57</v>
      </c>
      <c r="AD38" s="2">
        <v>2016</v>
      </c>
      <c r="AE38" s="2">
        <v>500</v>
      </c>
      <c r="AF38" s="2">
        <v>260</v>
      </c>
      <c r="AG38" s="16">
        <f t="shared" si="10"/>
        <v>0.52</v>
      </c>
      <c r="AH38" s="3"/>
      <c r="AI38" s="3"/>
      <c r="AJ38" s="3"/>
      <c r="AK38" s="3"/>
      <c r="AL38" s="3"/>
      <c r="AM38" s="3"/>
      <c r="AN38" s="7">
        <v>41771110030</v>
      </c>
      <c r="AO38" s="2">
        <v>26</v>
      </c>
      <c r="AP38" s="2">
        <v>47</v>
      </c>
      <c r="AQ38" s="2">
        <v>53</v>
      </c>
      <c r="AR38" s="2">
        <v>18</v>
      </c>
      <c r="AS38" s="2">
        <v>14</v>
      </c>
      <c r="AT38" s="2">
        <v>25</v>
      </c>
      <c r="AU38" s="2">
        <v>33</v>
      </c>
      <c r="AV38" s="2">
        <v>19</v>
      </c>
      <c r="AW38" s="2">
        <v>30</v>
      </c>
      <c r="AX38" s="2">
        <v>31</v>
      </c>
      <c r="AY38" s="2">
        <f t="shared" si="4"/>
        <v>243</v>
      </c>
      <c r="AZ38" s="2">
        <v>34</v>
      </c>
      <c r="BA38" s="2">
        <v>31</v>
      </c>
      <c r="BB38" s="2">
        <v>25</v>
      </c>
      <c r="BC38" s="2">
        <f t="shared" si="11"/>
        <v>333</v>
      </c>
      <c r="BD38" s="2">
        <v>21</v>
      </c>
      <c r="BE38" s="16">
        <f t="shared" si="12"/>
        <v>0.55500000000000005</v>
      </c>
      <c r="BF38" s="7" t="s">
        <v>397</v>
      </c>
      <c r="BG38" s="2">
        <v>191991</v>
      </c>
      <c r="BH38" s="2">
        <v>61</v>
      </c>
      <c r="BI38" s="2">
        <v>46</v>
      </c>
      <c r="BJ38" s="2">
        <v>17</v>
      </c>
      <c r="BK38" s="2">
        <v>27</v>
      </c>
      <c r="BL38" s="2">
        <v>12</v>
      </c>
      <c r="BM38" s="2">
        <v>31</v>
      </c>
      <c r="BN38" s="2">
        <v>41</v>
      </c>
      <c r="BO38" s="2">
        <v>18</v>
      </c>
      <c r="BP38" s="2">
        <v>32</v>
      </c>
      <c r="BQ38" s="2">
        <f t="shared" si="5"/>
        <v>285</v>
      </c>
      <c r="BR38" s="2">
        <v>37</v>
      </c>
      <c r="BS38" s="2">
        <v>41</v>
      </c>
      <c r="BT38" s="2">
        <v>39</v>
      </c>
      <c r="BU38" s="2">
        <f t="shared" si="6"/>
        <v>402</v>
      </c>
      <c r="BV38" s="16">
        <f t="shared" si="7"/>
        <v>0.67</v>
      </c>
      <c r="BW38" s="7" t="s">
        <v>397</v>
      </c>
    </row>
    <row r="39" spans="1:75">
      <c r="A39" s="2">
        <v>35</v>
      </c>
      <c r="B39" s="2" t="s">
        <v>59</v>
      </c>
      <c r="C39" s="9" t="s">
        <v>60</v>
      </c>
      <c r="D39" s="31">
        <v>2016022742</v>
      </c>
      <c r="E39" s="3"/>
      <c r="F39" s="3"/>
      <c r="G39" s="3" t="s">
        <v>272</v>
      </c>
      <c r="H39" s="3" t="s">
        <v>273</v>
      </c>
      <c r="I39" s="3" t="s">
        <v>274</v>
      </c>
      <c r="J39" s="11">
        <v>35331</v>
      </c>
      <c r="K39" s="2" t="s">
        <v>119</v>
      </c>
      <c r="L39" s="2" t="s">
        <v>64</v>
      </c>
      <c r="M39" s="2" t="s">
        <v>136</v>
      </c>
      <c r="N39" s="2" t="s">
        <v>66</v>
      </c>
      <c r="O39" s="2" t="s">
        <v>67</v>
      </c>
      <c r="P39" s="25" t="s">
        <v>68</v>
      </c>
      <c r="Q39" s="2">
        <v>9179864640</v>
      </c>
      <c r="R39" s="2">
        <v>0</v>
      </c>
      <c r="S39" s="18" t="s">
        <v>275</v>
      </c>
      <c r="T39" s="3" t="s">
        <v>276</v>
      </c>
      <c r="U39" s="3" t="s">
        <v>72</v>
      </c>
      <c r="V39" s="3" t="s">
        <v>72</v>
      </c>
      <c r="W39" s="3" t="s">
        <v>73</v>
      </c>
      <c r="X39" s="2" t="s">
        <v>74</v>
      </c>
      <c r="Y39" s="33">
        <v>42961</v>
      </c>
      <c r="Z39" s="3"/>
      <c r="AA39" s="2" t="s">
        <v>58</v>
      </c>
      <c r="AB39" s="2" t="s">
        <v>56</v>
      </c>
      <c r="AC39" s="2" t="s">
        <v>57</v>
      </c>
      <c r="AD39" s="2">
        <v>2015</v>
      </c>
      <c r="AE39" s="2">
        <v>500</v>
      </c>
      <c r="AF39" s="2">
        <v>267</v>
      </c>
      <c r="AG39" s="16">
        <f t="shared" si="10"/>
        <v>0.53400000000000003</v>
      </c>
      <c r="AH39" s="3"/>
      <c r="AI39" s="3"/>
      <c r="AJ39" s="3"/>
      <c r="AK39" s="3"/>
      <c r="AL39" s="3"/>
      <c r="AM39" s="3"/>
      <c r="AN39" s="7">
        <v>41771110031</v>
      </c>
      <c r="AO39" s="2">
        <v>58</v>
      </c>
      <c r="AP39" s="2">
        <v>41</v>
      </c>
      <c r="AQ39" s="2">
        <v>40</v>
      </c>
      <c r="AR39" s="2">
        <v>5</v>
      </c>
      <c r="AS39" s="2">
        <v>13</v>
      </c>
      <c r="AT39" s="2">
        <v>24</v>
      </c>
      <c r="AU39" s="2">
        <v>27</v>
      </c>
      <c r="AV39" s="2">
        <v>28</v>
      </c>
      <c r="AW39" s="2">
        <v>25</v>
      </c>
      <c r="AX39" s="2">
        <v>25</v>
      </c>
      <c r="AY39" s="2">
        <f t="shared" si="4"/>
        <v>246</v>
      </c>
      <c r="AZ39" s="2">
        <v>32</v>
      </c>
      <c r="BA39" s="2">
        <v>40</v>
      </c>
      <c r="BB39" s="2">
        <v>26</v>
      </c>
      <c r="BC39" s="2">
        <f t="shared" si="11"/>
        <v>344</v>
      </c>
      <c r="BD39" s="2">
        <v>23</v>
      </c>
      <c r="BE39" s="16">
        <f t="shared" si="12"/>
        <v>0.57333333333333336</v>
      </c>
      <c r="BF39" s="7" t="s">
        <v>397</v>
      </c>
      <c r="BG39" s="2">
        <v>191992</v>
      </c>
      <c r="BH39" s="2">
        <v>59</v>
      </c>
      <c r="BI39" s="2">
        <v>47</v>
      </c>
      <c r="BJ39" s="2">
        <v>17</v>
      </c>
      <c r="BK39" s="2">
        <v>19</v>
      </c>
      <c r="BL39" s="2">
        <v>15</v>
      </c>
      <c r="BM39" s="2">
        <v>34</v>
      </c>
      <c r="BN39" s="2">
        <v>37</v>
      </c>
      <c r="BO39" s="2">
        <v>17</v>
      </c>
      <c r="BP39" s="2">
        <v>32</v>
      </c>
      <c r="BQ39" s="2">
        <f t="shared" si="5"/>
        <v>277</v>
      </c>
      <c r="BR39" s="2">
        <v>39</v>
      </c>
      <c r="BS39" s="2">
        <v>37</v>
      </c>
      <c r="BT39" s="2">
        <v>36</v>
      </c>
      <c r="BU39" s="2">
        <f t="shared" si="6"/>
        <v>389</v>
      </c>
      <c r="BV39" s="16">
        <f t="shared" si="7"/>
        <v>0.64833333333333332</v>
      </c>
      <c r="BW39" s="7" t="s">
        <v>397</v>
      </c>
    </row>
    <row r="40" spans="1:75">
      <c r="A40" s="2">
        <v>36</v>
      </c>
      <c r="B40" s="2" t="s">
        <v>59</v>
      </c>
      <c r="C40" s="9" t="s">
        <v>60</v>
      </c>
      <c r="D40" s="31">
        <v>2016022743</v>
      </c>
      <c r="E40" s="3"/>
      <c r="F40" s="3"/>
      <c r="G40" s="3" t="s">
        <v>277</v>
      </c>
      <c r="H40" s="3" t="s">
        <v>278</v>
      </c>
      <c r="I40" s="3" t="s">
        <v>279</v>
      </c>
      <c r="J40" s="11">
        <v>35802</v>
      </c>
      <c r="K40" s="2" t="s">
        <v>98</v>
      </c>
      <c r="L40" s="2" t="s">
        <v>64</v>
      </c>
      <c r="M40" s="2" t="s">
        <v>65</v>
      </c>
      <c r="N40" s="2" t="s">
        <v>66</v>
      </c>
      <c r="O40" s="2" t="s">
        <v>67</v>
      </c>
      <c r="P40" s="25" t="s">
        <v>68</v>
      </c>
      <c r="Q40" s="2">
        <v>9098888576</v>
      </c>
      <c r="R40" s="2">
        <v>7898494509</v>
      </c>
      <c r="S40" s="18" t="s">
        <v>280</v>
      </c>
      <c r="T40" s="3" t="s">
        <v>71</v>
      </c>
      <c r="U40" s="3" t="s">
        <v>71</v>
      </c>
      <c r="V40" s="3" t="s">
        <v>72</v>
      </c>
      <c r="W40" s="3" t="s">
        <v>73</v>
      </c>
      <c r="X40" s="2" t="s">
        <v>74</v>
      </c>
      <c r="Y40" s="33">
        <v>42961</v>
      </c>
      <c r="Z40" s="3"/>
      <c r="AA40" s="2" t="s">
        <v>58</v>
      </c>
      <c r="AB40" s="2" t="s">
        <v>56</v>
      </c>
      <c r="AC40" s="2" t="s">
        <v>57</v>
      </c>
      <c r="AD40" s="2">
        <v>2016</v>
      </c>
      <c r="AE40" s="2">
        <v>500</v>
      </c>
      <c r="AF40" s="2">
        <v>278</v>
      </c>
      <c r="AG40" s="16">
        <f t="shared" si="10"/>
        <v>0.55600000000000005</v>
      </c>
      <c r="AH40" s="3"/>
      <c r="AI40" s="3"/>
      <c r="AJ40" s="3"/>
      <c r="AK40" s="3"/>
      <c r="AL40" s="3"/>
      <c r="AM40" s="3"/>
      <c r="AN40" s="7">
        <v>41771110032</v>
      </c>
      <c r="AO40" s="2">
        <v>50</v>
      </c>
      <c r="AP40" s="2">
        <v>43</v>
      </c>
      <c r="AQ40" s="2">
        <v>39</v>
      </c>
      <c r="AR40" s="2">
        <v>11</v>
      </c>
      <c r="AS40" s="2">
        <v>11</v>
      </c>
      <c r="AT40" s="2">
        <v>26</v>
      </c>
      <c r="AU40" s="2">
        <v>17</v>
      </c>
      <c r="AV40" s="2">
        <v>17</v>
      </c>
      <c r="AW40" s="2">
        <v>21</v>
      </c>
      <c r="AX40" s="2">
        <v>19</v>
      </c>
      <c r="AY40" s="2">
        <f t="shared" si="4"/>
        <v>215</v>
      </c>
      <c r="AZ40" s="2">
        <v>34</v>
      </c>
      <c r="BA40" s="2">
        <v>30</v>
      </c>
      <c r="BB40" s="2">
        <v>29</v>
      </c>
      <c r="BC40" s="2">
        <f t="shared" si="11"/>
        <v>308</v>
      </c>
      <c r="BD40" s="2">
        <v>20</v>
      </c>
      <c r="BE40" s="16">
        <f t="shared" si="12"/>
        <v>0.51333333333333331</v>
      </c>
      <c r="BF40" s="7" t="s">
        <v>397</v>
      </c>
      <c r="BG40" s="2">
        <v>191993</v>
      </c>
      <c r="BH40" s="2">
        <v>55</v>
      </c>
      <c r="BI40" s="2">
        <v>49</v>
      </c>
      <c r="BJ40" s="2">
        <v>17</v>
      </c>
      <c r="BK40" s="2">
        <v>16</v>
      </c>
      <c r="BL40" s="2">
        <v>9</v>
      </c>
      <c r="BM40" s="2">
        <v>35</v>
      </c>
      <c r="BN40" s="2">
        <v>36</v>
      </c>
      <c r="BO40" s="2">
        <v>23</v>
      </c>
      <c r="BP40" s="2">
        <v>33</v>
      </c>
      <c r="BQ40" s="2">
        <f t="shared" si="5"/>
        <v>273</v>
      </c>
      <c r="BR40" s="2">
        <v>34</v>
      </c>
      <c r="BS40" s="2">
        <v>41</v>
      </c>
      <c r="BT40" s="2">
        <v>39</v>
      </c>
      <c r="BU40" s="2">
        <f t="shared" si="6"/>
        <v>387</v>
      </c>
      <c r="BV40" s="16">
        <f t="shared" si="7"/>
        <v>0.64500000000000002</v>
      </c>
      <c r="BW40" s="7" t="s">
        <v>397</v>
      </c>
    </row>
    <row r="41" spans="1:75">
      <c r="A41" s="2">
        <v>37</v>
      </c>
      <c r="B41" s="2" t="s">
        <v>59</v>
      </c>
      <c r="C41" s="9" t="s">
        <v>60</v>
      </c>
      <c r="D41" s="31">
        <v>2016022744</v>
      </c>
      <c r="E41" s="3"/>
      <c r="F41" s="3"/>
      <c r="G41" s="3" t="s">
        <v>281</v>
      </c>
      <c r="H41" s="3" t="s">
        <v>282</v>
      </c>
      <c r="I41" s="3" t="s">
        <v>283</v>
      </c>
      <c r="J41" s="11">
        <v>35573</v>
      </c>
      <c r="K41" s="2" t="s">
        <v>98</v>
      </c>
      <c r="L41" s="2" t="s">
        <v>64</v>
      </c>
      <c r="M41" s="2" t="s">
        <v>197</v>
      </c>
      <c r="N41" s="2" t="s">
        <v>198</v>
      </c>
      <c r="O41" s="2" t="s">
        <v>67</v>
      </c>
      <c r="P41" s="25" t="s">
        <v>68</v>
      </c>
      <c r="Q41" s="2">
        <v>8120698738</v>
      </c>
      <c r="R41" s="2">
        <v>0</v>
      </c>
      <c r="S41" s="18" t="s">
        <v>284</v>
      </c>
      <c r="T41" s="3" t="s">
        <v>94</v>
      </c>
      <c r="U41" s="3" t="s">
        <v>94</v>
      </c>
      <c r="V41" s="3" t="s">
        <v>72</v>
      </c>
      <c r="W41" s="3" t="s">
        <v>73</v>
      </c>
      <c r="X41" s="2" t="s">
        <v>74</v>
      </c>
      <c r="Y41" s="33">
        <v>42961</v>
      </c>
      <c r="Z41" s="3"/>
      <c r="AA41" s="2" t="s">
        <v>58</v>
      </c>
      <c r="AB41" s="2" t="s">
        <v>56</v>
      </c>
      <c r="AC41" s="2" t="s">
        <v>57</v>
      </c>
      <c r="AD41" s="2">
        <v>2016</v>
      </c>
      <c r="AE41" s="2">
        <v>500</v>
      </c>
      <c r="AF41" s="2">
        <v>265</v>
      </c>
      <c r="AG41" s="16">
        <f t="shared" si="10"/>
        <v>0.53</v>
      </c>
      <c r="AH41" s="3"/>
      <c r="AI41" s="3"/>
      <c r="AJ41" s="3"/>
      <c r="AK41" s="3"/>
      <c r="AL41" s="3"/>
      <c r="AM41" s="3"/>
      <c r="AN41" s="7">
        <v>41771110033</v>
      </c>
      <c r="AO41" s="2">
        <v>55</v>
      </c>
      <c r="AP41" s="2">
        <v>48</v>
      </c>
      <c r="AQ41" s="2">
        <v>38</v>
      </c>
      <c r="AR41" s="2">
        <v>7</v>
      </c>
      <c r="AS41" s="2">
        <v>12</v>
      </c>
      <c r="AT41" s="2">
        <v>17</v>
      </c>
      <c r="AU41" s="2">
        <v>19</v>
      </c>
      <c r="AV41" s="2">
        <v>21</v>
      </c>
      <c r="AW41" s="2">
        <v>22</v>
      </c>
      <c r="AX41" s="2">
        <v>18</v>
      </c>
      <c r="AY41" s="2">
        <f t="shared" si="4"/>
        <v>219</v>
      </c>
      <c r="AZ41" s="2">
        <v>32</v>
      </c>
      <c r="BA41" s="2">
        <v>31</v>
      </c>
      <c r="BB41" s="2">
        <v>25</v>
      </c>
      <c r="BC41" s="2">
        <f t="shared" si="11"/>
        <v>307</v>
      </c>
      <c r="BD41" s="2">
        <v>19</v>
      </c>
      <c r="BE41" s="16">
        <f t="shared" si="12"/>
        <v>0.51166666666666671</v>
      </c>
      <c r="BF41" s="7" t="s">
        <v>397</v>
      </c>
      <c r="BG41" s="2">
        <v>191994</v>
      </c>
      <c r="BH41" s="2">
        <v>48</v>
      </c>
      <c r="BI41" s="2">
        <v>39</v>
      </c>
      <c r="BJ41" s="2">
        <v>16</v>
      </c>
      <c r="BK41" s="2">
        <v>15</v>
      </c>
      <c r="BL41" s="2">
        <v>11</v>
      </c>
      <c r="BM41" s="2">
        <v>23</v>
      </c>
      <c r="BN41" s="2">
        <v>33</v>
      </c>
      <c r="BO41" s="2">
        <v>6</v>
      </c>
      <c r="BP41" s="2">
        <v>30</v>
      </c>
      <c r="BQ41" s="2">
        <f t="shared" si="5"/>
        <v>221</v>
      </c>
      <c r="BR41" s="2">
        <v>34</v>
      </c>
      <c r="BS41" s="2">
        <v>36</v>
      </c>
      <c r="BT41" s="2">
        <v>33</v>
      </c>
      <c r="BU41" s="2">
        <f t="shared" si="6"/>
        <v>324</v>
      </c>
      <c r="BV41" s="16">
        <f t="shared" si="7"/>
        <v>0.54</v>
      </c>
      <c r="BW41" s="32" t="s">
        <v>400</v>
      </c>
    </row>
    <row r="42" spans="1:75">
      <c r="A42" s="2">
        <v>38</v>
      </c>
      <c r="B42" s="2" t="s">
        <v>59</v>
      </c>
      <c r="C42" s="9" t="s">
        <v>60</v>
      </c>
      <c r="D42" s="31">
        <v>2016022745</v>
      </c>
      <c r="E42" s="3"/>
      <c r="F42" s="3"/>
      <c r="G42" s="3" t="s">
        <v>285</v>
      </c>
      <c r="H42" s="3" t="s">
        <v>286</v>
      </c>
      <c r="I42" s="3" t="s">
        <v>287</v>
      </c>
      <c r="J42" s="11">
        <v>35868</v>
      </c>
      <c r="K42" s="2" t="s">
        <v>98</v>
      </c>
      <c r="L42" s="2" t="s">
        <v>64</v>
      </c>
      <c r="M42" s="2" t="s">
        <v>142</v>
      </c>
      <c r="N42" s="2" t="s">
        <v>66</v>
      </c>
      <c r="O42" s="2" t="s">
        <v>67</v>
      </c>
      <c r="P42" s="25" t="s">
        <v>68</v>
      </c>
      <c r="Q42" s="2">
        <v>8085240991</v>
      </c>
      <c r="R42" s="2">
        <v>0</v>
      </c>
      <c r="S42" s="18" t="s">
        <v>288</v>
      </c>
      <c r="T42" s="3" t="s">
        <v>289</v>
      </c>
      <c r="U42" s="3" t="s">
        <v>290</v>
      </c>
      <c r="V42" s="3" t="s">
        <v>72</v>
      </c>
      <c r="W42" s="3" t="s">
        <v>73</v>
      </c>
      <c r="X42" s="2" t="s">
        <v>74</v>
      </c>
      <c r="Y42" s="33">
        <v>42961</v>
      </c>
      <c r="Z42" s="3"/>
      <c r="AA42" s="2" t="s">
        <v>58</v>
      </c>
      <c r="AB42" s="2" t="s">
        <v>56</v>
      </c>
      <c r="AC42" s="2" t="s">
        <v>57</v>
      </c>
      <c r="AD42" s="2">
        <v>2016</v>
      </c>
      <c r="AE42" s="2">
        <v>500</v>
      </c>
      <c r="AF42" s="2">
        <v>268</v>
      </c>
      <c r="AG42" s="16">
        <f t="shared" si="10"/>
        <v>0.53600000000000003</v>
      </c>
      <c r="AH42" s="3"/>
      <c r="AI42" s="3"/>
      <c r="AJ42" s="3"/>
      <c r="AK42" s="3"/>
      <c r="AL42" s="3"/>
      <c r="AM42" s="3"/>
      <c r="AN42" s="7">
        <v>41771110034</v>
      </c>
      <c r="AO42" s="2">
        <v>52</v>
      </c>
      <c r="AP42" s="2">
        <v>41</v>
      </c>
      <c r="AQ42" s="2">
        <v>35</v>
      </c>
      <c r="AR42" s="2">
        <v>8</v>
      </c>
      <c r="AS42" s="2">
        <v>9</v>
      </c>
      <c r="AT42" s="2">
        <v>24</v>
      </c>
      <c r="AU42" s="2">
        <v>29</v>
      </c>
      <c r="AV42" s="2">
        <v>21</v>
      </c>
      <c r="AW42" s="2">
        <v>25</v>
      </c>
      <c r="AX42" s="2">
        <v>23</v>
      </c>
      <c r="AY42" s="2">
        <f t="shared" si="4"/>
        <v>232</v>
      </c>
      <c r="AZ42" s="2">
        <v>32</v>
      </c>
      <c r="BA42" s="2">
        <v>32</v>
      </c>
      <c r="BB42" s="2">
        <v>26</v>
      </c>
      <c r="BC42" s="2">
        <f t="shared" si="11"/>
        <v>322</v>
      </c>
      <c r="BD42" s="2">
        <v>21</v>
      </c>
      <c r="BE42" s="16">
        <f t="shared" si="12"/>
        <v>0.53666666666666663</v>
      </c>
      <c r="BF42" s="7" t="s">
        <v>397</v>
      </c>
      <c r="BG42" s="2">
        <v>191995</v>
      </c>
      <c r="BH42" s="2">
        <v>53</v>
      </c>
      <c r="BI42" s="2">
        <v>45</v>
      </c>
      <c r="BJ42" s="2">
        <v>20</v>
      </c>
      <c r="BK42" s="2">
        <v>23</v>
      </c>
      <c r="BL42" s="2">
        <v>12</v>
      </c>
      <c r="BM42" s="2">
        <v>35</v>
      </c>
      <c r="BN42" s="2">
        <v>37</v>
      </c>
      <c r="BO42" s="2">
        <v>10</v>
      </c>
      <c r="BP42" s="2">
        <v>25</v>
      </c>
      <c r="BQ42" s="2">
        <f t="shared" si="5"/>
        <v>260</v>
      </c>
      <c r="BR42" s="2">
        <v>36</v>
      </c>
      <c r="BS42" s="2">
        <v>38</v>
      </c>
      <c r="BT42" s="2">
        <v>42</v>
      </c>
      <c r="BU42" s="2">
        <f t="shared" si="6"/>
        <v>376</v>
      </c>
      <c r="BV42" s="16">
        <f t="shared" si="7"/>
        <v>0.62666666666666671</v>
      </c>
      <c r="BW42" s="7" t="s">
        <v>397</v>
      </c>
    </row>
    <row r="43" spans="1:75">
      <c r="A43" s="2">
        <v>39</v>
      </c>
      <c r="B43" s="2" t="s">
        <v>59</v>
      </c>
      <c r="C43" s="9" t="s">
        <v>60</v>
      </c>
      <c r="D43" s="31">
        <v>2016022746</v>
      </c>
      <c r="E43" s="3"/>
      <c r="F43" s="3"/>
      <c r="G43" s="3" t="s">
        <v>291</v>
      </c>
      <c r="H43" s="3" t="s">
        <v>292</v>
      </c>
      <c r="I43" s="3" t="s">
        <v>293</v>
      </c>
      <c r="J43" s="11">
        <v>35654</v>
      </c>
      <c r="K43" s="2" t="s">
        <v>98</v>
      </c>
      <c r="L43" s="2" t="s">
        <v>107</v>
      </c>
      <c r="M43" s="2" t="s">
        <v>294</v>
      </c>
      <c r="N43" s="2" t="s">
        <v>66</v>
      </c>
      <c r="O43" s="2" t="s">
        <v>67</v>
      </c>
      <c r="P43" s="25" t="s">
        <v>68</v>
      </c>
      <c r="Q43" s="2">
        <v>7024079362</v>
      </c>
      <c r="R43" s="2">
        <v>0</v>
      </c>
      <c r="S43" s="18" t="s">
        <v>295</v>
      </c>
      <c r="T43" s="3" t="s">
        <v>121</v>
      </c>
      <c r="U43" s="3" t="s">
        <v>121</v>
      </c>
      <c r="V43" s="3" t="s">
        <v>72</v>
      </c>
      <c r="W43" s="3" t="s">
        <v>73</v>
      </c>
      <c r="X43" s="2" t="s">
        <v>74</v>
      </c>
      <c r="Y43" s="33">
        <v>42961</v>
      </c>
      <c r="Z43" s="3"/>
      <c r="AA43" s="2" t="s">
        <v>58</v>
      </c>
      <c r="AB43" s="2" t="s">
        <v>56</v>
      </c>
      <c r="AC43" s="2" t="s">
        <v>57</v>
      </c>
      <c r="AD43" s="2">
        <v>2016</v>
      </c>
      <c r="AE43" s="2">
        <v>500</v>
      </c>
      <c r="AF43" s="2">
        <v>354</v>
      </c>
      <c r="AG43" s="16">
        <f t="shared" si="10"/>
        <v>0.70799999999999996</v>
      </c>
      <c r="AH43" s="3"/>
      <c r="AI43" s="3"/>
      <c r="AJ43" s="3"/>
      <c r="AK43" s="3"/>
      <c r="AL43" s="3"/>
      <c r="AM43" s="3"/>
      <c r="AN43" s="7">
        <v>41771110035</v>
      </c>
      <c r="AO43" s="2">
        <v>61</v>
      </c>
      <c r="AP43" s="2">
        <v>47</v>
      </c>
      <c r="AQ43" s="2">
        <v>48</v>
      </c>
      <c r="AR43" s="2">
        <v>12</v>
      </c>
      <c r="AS43" s="2">
        <v>15</v>
      </c>
      <c r="AT43" s="2">
        <v>26</v>
      </c>
      <c r="AU43" s="2">
        <v>31</v>
      </c>
      <c r="AV43" s="2">
        <v>22</v>
      </c>
      <c r="AW43" s="2">
        <v>24</v>
      </c>
      <c r="AX43" s="2">
        <v>27</v>
      </c>
      <c r="AY43" s="2">
        <f t="shared" si="4"/>
        <v>265</v>
      </c>
      <c r="AZ43" s="2">
        <v>33</v>
      </c>
      <c r="BA43" s="2">
        <v>31</v>
      </c>
      <c r="BB43" s="2">
        <v>23</v>
      </c>
      <c r="BC43" s="2">
        <f t="shared" si="11"/>
        <v>352</v>
      </c>
      <c r="BD43" s="2">
        <v>20</v>
      </c>
      <c r="BE43" s="16">
        <f t="shared" si="12"/>
        <v>0.58666666666666667</v>
      </c>
      <c r="BF43" s="7" t="s">
        <v>397</v>
      </c>
      <c r="BG43" s="2">
        <v>191996</v>
      </c>
      <c r="BH43" s="2">
        <v>56</v>
      </c>
      <c r="BI43" s="2">
        <v>44</v>
      </c>
      <c r="BJ43" s="2">
        <v>19</v>
      </c>
      <c r="BK43" s="2">
        <v>14</v>
      </c>
      <c r="BL43" s="2">
        <v>15</v>
      </c>
      <c r="BM43" s="2">
        <v>36</v>
      </c>
      <c r="BN43" s="2">
        <v>28</v>
      </c>
      <c r="BO43" s="2">
        <v>18</v>
      </c>
      <c r="BP43" s="2">
        <v>33</v>
      </c>
      <c r="BQ43" s="2">
        <f t="shared" si="5"/>
        <v>263</v>
      </c>
      <c r="BR43" s="2">
        <v>40</v>
      </c>
      <c r="BS43" s="2">
        <v>37</v>
      </c>
      <c r="BT43" s="2">
        <v>27</v>
      </c>
      <c r="BU43" s="2">
        <f t="shared" si="6"/>
        <v>367</v>
      </c>
      <c r="BV43" s="16">
        <f t="shared" si="7"/>
        <v>0.61166666666666669</v>
      </c>
      <c r="BW43" s="7" t="s">
        <v>397</v>
      </c>
    </row>
    <row r="44" spans="1:75">
      <c r="A44" s="2">
        <v>40</v>
      </c>
      <c r="B44" s="2" t="s">
        <v>59</v>
      </c>
      <c r="C44" s="9" t="s">
        <v>60</v>
      </c>
      <c r="D44" s="31">
        <v>2016022747</v>
      </c>
      <c r="E44" s="3"/>
      <c r="F44" s="3"/>
      <c r="G44" s="3" t="s">
        <v>296</v>
      </c>
      <c r="H44" s="3" t="s">
        <v>297</v>
      </c>
      <c r="I44" s="3" t="s">
        <v>298</v>
      </c>
      <c r="J44" s="11">
        <v>36003</v>
      </c>
      <c r="K44" s="2">
        <v>0</v>
      </c>
      <c r="L44" s="2" t="s">
        <v>64</v>
      </c>
      <c r="M44" s="2" t="s">
        <v>180</v>
      </c>
      <c r="N44" s="2" t="s">
        <v>181</v>
      </c>
      <c r="O44" s="2" t="s">
        <v>67</v>
      </c>
      <c r="P44" s="25" t="s">
        <v>68</v>
      </c>
      <c r="Q44" s="2">
        <v>9617072590</v>
      </c>
      <c r="R44" s="2">
        <v>8120811338</v>
      </c>
      <c r="S44" s="18" t="s">
        <v>299</v>
      </c>
      <c r="T44" s="3" t="s">
        <v>300</v>
      </c>
      <c r="U44" s="3" t="s">
        <v>301</v>
      </c>
      <c r="V44" s="3" t="s">
        <v>72</v>
      </c>
      <c r="W44" s="3" t="s">
        <v>73</v>
      </c>
      <c r="X44" s="2" t="s">
        <v>74</v>
      </c>
      <c r="Y44" s="33">
        <v>42961</v>
      </c>
      <c r="Z44" s="3"/>
      <c r="AA44" s="2" t="s">
        <v>58</v>
      </c>
      <c r="AB44" s="2" t="s">
        <v>56</v>
      </c>
      <c r="AC44" s="2" t="s">
        <v>57</v>
      </c>
      <c r="AD44" s="2">
        <v>2016</v>
      </c>
      <c r="AE44" s="2">
        <v>500</v>
      </c>
      <c r="AF44" s="2">
        <v>314</v>
      </c>
      <c r="AG44" s="16">
        <f t="shared" si="10"/>
        <v>0.628</v>
      </c>
      <c r="AH44" s="3"/>
      <c r="AI44" s="3"/>
      <c r="AJ44" s="3"/>
      <c r="AK44" s="3"/>
      <c r="AL44" s="3"/>
      <c r="AM44" s="3"/>
      <c r="AN44" s="7">
        <v>41771110036</v>
      </c>
      <c r="AO44" s="2">
        <v>51</v>
      </c>
      <c r="AP44" s="2">
        <v>44</v>
      </c>
      <c r="AQ44" s="2">
        <v>46</v>
      </c>
      <c r="AR44" s="2">
        <v>14</v>
      </c>
      <c r="AS44" s="2">
        <v>12</v>
      </c>
      <c r="AT44" s="2">
        <v>24</v>
      </c>
      <c r="AU44" s="2">
        <v>29</v>
      </c>
      <c r="AV44" s="2">
        <v>18</v>
      </c>
      <c r="AW44" s="2">
        <v>23</v>
      </c>
      <c r="AX44" s="2">
        <v>21</v>
      </c>
      <c r="AY44" s="2">
        <f t="shared" si="4"/>
        <v>236</v>
      </c>
      <c r="AZ44" s="2">
        <v>32</v>
      </c>
      <c r="BA44" s="2">
        <v>33</v>
      </c>
      <c r="BB44" s="2">
        <v>25</v>
      </c>
      <c r="BC44" s="2">
        <f t="shared" si="11"/>
        <v>326</v>
      </c>
      <c r="BD44" s="2">
        <v>21</v>
      </c>
      <c r="BE44" s="16">
        <f t="shared" si="12"/>
        <v>0.54333333333333333</v>
      </c>
      <c r="BF44" s="7" t="s">
        <v>397</v>
      </c>
      <c r="BG44" s="2">
        <v>191997</v>
      </c>
      <c r="BH44" s="2">
        <v>60</v>
      </c>
      <c r="BI44" s="2">
        <v>44</v>
      </c>
      <c r="BJ44" s="2">
        <v>19</v>
      </c>
      <c r="BK44" s="2">
        <v>24</v>
      </c>
      <c r="BL44" s="2">
        <v>16</v>
      </c>
      <c r="BM44" s="2">
        <v>32</v>
      </c>
      <c r="BN44" s="2">
        <v>34</v>
      </c>
      <c r="BO44" s="2">
        <v>20</v>
      </c>
      <c r="BP44" s="2">
        <v>30</v>
      </c>
      <c r="BQ44" s="2">
        <f t="shared" si="5"/>
        <v>279</v>
      </c>
      <c r="BR44" s="2">
        <v>39</v>
      </c>
      <c r="BS44" s="2">
        <v>38</v>
      </c>
      <c r="BT44" s="2">
        <v>29</v>
      </c>
      <c r="BU44" s="2">
        <f t="shared" si="6"/>
        <v>385</v>
      </c>
      <c r="BV44" s="16">
        <f t="shared" si="7"/>
        <v>0.64166666666666672</v>
      </c>
      <c r="BW44" s="7" t="s">
        <v>397</v>
      </c>
    </row>
    <row r="45" spans="1:75">
      <c r="A45" s="2">
        <v>41</v>
      </c>
      <c r="B45" s="2" t="s">
        <v>59</v>
      </c>
      <c r="C45" s="9" t="s">
        <v>60</v>
      </c>
      <c r="D45" s="31">
        <v>2016022748</v>
      </c>
      <c r="E45" s="3"/>
      <c r="F45" s="3"/>
      <c r="G45" s="3" t="s">
        <v>302</v>
      </c>
      <c r="H45" s="3" t="s">
        <v>303</v>
      </c>
      <c r="I45" s="3" t="s">
        <v>304</v>
      </c>
      <c r="J45" s="11">
        <v>35629</v>
      </c>
      <c r="K45" s="2" t="s">
        <v>78</v>
      </c>
      <c r="L45" s="2" t="s">
        <v>64</v>
      </c>
      <c r="M45" s="2" t="s">
        <v>161</v>
      </c>
      <c r="N45" s="2" t="s">
        <v>91</v>
      </c>
      <c r="O45" s="2" t="s">
        <v>67</v>
      </c>
      <c r="P45" s="25" t="s">
        <v>68</v>
      </c>
      <c r="Q45" s="2">
        <v>7869622325</v>
      </c>
      <c r="R45" s="2">
        <v>0</v>
      </c>
      <c r="S45" s="18" t="s">
        <v>305</v>
      </c>
      <c r="T45" s="3" t="s">
        <v>306</v>
      </c>
      <c r="U45" s="3" t="s">
        <v>307</v>
      </c>
      <c r="V45" s="3" t="s">
        <v>72</v>
      </c>
      <c r="W45" s="3" t="s">
        <v>73</v>
      </c>
      <c r="X45" s="2" t="s">
        <v>74</v>
      </c>
      <c r="Y45" s="33">
        <v>42961</v>
      </c>
      <c r="Z45" s="3"/>
      <c r="AA45" s="2" t="s">
        <v>58</v>
      </c>
      <c r="AB45" s="2" t="s">
        <v>56</v>
      </c>
      <c r="AC45" s="2" t="s">
        <v>57</v>
      </c>
      <c r="AD45" s="2">
        <v>2016</v>
      </c>
      <c r="AE45" s="2">
        <v>500</v>
      </c>
      <c r="AF45" s="2">
        <v>275</v>
      </c>
      <c r="AG45" s="16">
        <f t="shared" si="10"/>
        <v>0.55000000000000004</v>
      </c>
      <c r="AH45" s="3"/>
      <c r="AI45" s="3"/>
      <c r="AJ45" s="3"/>
      <c r="AK45" s="3"/>
      <c r="AL45" s="3"/>
      <c r="AM45" s="3"/>
      <c r="AN45" s="7">
        <v>41771110037</v>
      </c>
      <c r="AO45" s="2">
        <v>57</v>
      </c>
      <c r="AP45" s="2">
        <v>45</v>
      </c>
      <c r="AQ45" s="2">
        <v>44</v>
      </c>
      <c r="AR45" s="2">
        <v>8</v>
      </c>
      <c r="AS45" s="2">
        <v>7</v>
      </c>
      <c r="AT45" s="2">
        <v>26</v>
      </c>
      <c r="AU45" s="2">
        <v>23</v>
      </c>
      <c r="AV45" s="2">
        <v>22</v>
      </c>
      <c r="AW45" s="2">
        <v>20</v>
      </c>
      <c r="AX45" s="2">
        <v>18</v>
      </c>
      <c r="AY45" s="2">
        <f t="shared" si="4"/>
        <v>226</v>
      </c>
      <c r="AZ45" s="2">
        <v>34</v>
      </c>
      <c r="BA45" s="2">
        <v>31</v>
      </c>
      <c r="BB45" s="2">
        <v>28</v>
      </c>
      <c r="BC45" s="2">
        <f t="shared" si="11"/>
        <v>319</v>
      </c>
      <c r="BD45" s="2">
        <v>18</v>
      </c>
      <c r="BE45" s="16">
        <f t="shared" si="12"/>
        <v>0.53166666666666662</v>
      </c>
      <c r="BF45" s="7" t="s">
        <v>397</v>
      </c>
      <c r="BG45" s="2">
        <v>191998</v>
      </c>
      <c r="BH45" s="2">
        <v>49</v>
      </c>
      <c r="BI45" s="2">
        <v>50</v>
      </c>
      <c r="BJ45" s="2">
        <v>15</v>
      </c>
      <c r="BK45" s="2">
        <v>7</v>
      </c>
      <c r="BL45" s="2">
        <v>13</v>
      </c>
      <c r="BM45" s="2">
        <v>26</v>
      </c>
      <c r="BN45" s="2">
        <v>32</v>
      </c>
      <c r="BO45" s="2">
        <v>12</v>
      </c>
      <c r="BP45" s="2">
        <v>23</v>
      </c>
      <c r="BQ45" s="2">
        <f t="shared" ref="BQ45" si="13">SUM(BH45:BP45)</f>
        <v>227</v>
      </c>
      <c r="BR45" s="2">
        <v>34</v>
      </c>
      <c r="BS45" s="2">
        <v>42</v>
      </c>
      <c r="BT45" s="2">
        <v>40</v>
      </c>
      <c r="BU45" s="2">
        <f t="shared" si="6"/>
        <v>343</v>
      </c>
      <c r="BV45" s="16">
        <f t="shared" si="7"/>
        <v>0.57166666666666666</v>
      </c>
      <c r="BW45" s="7" t="s">
        <v>397</v>
      </c>
    </row>
    <row r="46" spans="1:75">
      <c r="A46" s="2">
        <v>42</v>
      </c>
      <c r="B46" s="2" t="s">
        <v>59</v>
      </c>
      <c r="C46" s="9" t="s">
        <v>60</v>
      </c>
      <c r="D46" s="31">
        <v>2016022749</v>
      </c>
      <c r="E46" s="3"/>
      <c r="F46" s="3"/>
      <c r="G46" s="3" t="s">
        <v>308</v>
      </c>
      <c r="H46" s="3" t="s">
        <v>309</v>
      </c>
      <c r="I46" s="3" t="s">
        <v>310</v>
      </c>
      <c r="J46" s="11">
        <v>36080</v>
      </c>
      <c r="K46" s="2" t="s">
        <v>98</v>
      </c>
      <c r="L46" s="2" t="s">
        <v>64</v>
      </c>
      <c r="M46" s="2" t="s">
        <v>311</v>
      </c>
      <c r="N46" s="2" t="s">
        <v>66</v>
      </c>
      <c r="O46" s="2" t="s">
        <v>67</v>
      </c>
      <c r="P46" s="25" t="s">
        <v>68</v>
      </c>
      <c r="Q46" s="2">
        <v>9755227812</v>
      </c>
      <c r="R46" s="2">
        <v>0</v>
      </c>
      <c r="S46" s="18" t="s">
        <v>312</v>
      </c>
      <c r="T46" s="3" t="s">
        <v>200</v>
      </c>
      <c r="U46" s="3" t="s">
        <v>156</v>
      </c>
      <c r="V46" s="3" t="s">
        <v>72</v>
      </c>
      <c r="W46" s="3" t="s">
        <v>73</v>
      </c>
      <c r="X46" s="2" t="s">
        <v>74</v>
      </c>
      <c r="Y46" s="33">
        <v>42961</v>
      </c>
      <c r="Z46" s="3"/>
      <c r="AA46" s="2" t="s">
        <v>58</v>
      </c>
      <c r="AB46" s="2" t="s">
        <v>56</v>
      </c>
      <c r="AC46" s="2" t="s">
        <v>57</v>
      </c>
      <c r="AD46" s="2">
        <v>2016</v>
      </c>
      <c r="AE46" s="2">
        <v>500</v>
      </c>
      <c r="AF46" s="2">
        <v>293</v>
      </c>
      <c r="AG46" s="16">
        <f t="shared" si="10"/>
        <v>0.58599999999999997</v>
      </c>
      <c r="AH46" s="3"/>
      <c r="AI46" s="3"/>
      <c r="AJ46" s="3"/>
      <c r="AK46" s="3"/>
      <c r="AL46" s="3"/>
      <c r="AM46" s="3"/>
      <c r="AN46" s="7">
        <v>41771110038</v>
      </c>
      <c r="AO46" s="2">
        <v>47</v>
      </c>
      <c r="AP46" s="2">
        <v>45</v>
      </c>
      <c r="AQ46" s="2">
        <v>51</v>
      </c>
      <c r="AR46" s="2">
        <v>15</v>
      </c>
      <c r="AS46" s="2">
        <v>14</v>
      </c>
      <c r="AT46" s="2">
        <v>26</v>
      </c>
      <c r="AU46" s="2">
        <v>28</v>
      </c>
      <c r="AV46" s="2">
        <v>22</v>
      </c>
      <c r="AW46" s="2">
        <v>21</v>
      </c>
      <c r="AX46" s="2">
        <v>19</v>
      </c>
      <c r="AY46" s="2">
        <f t="shared" si="4"/>
        <v>237</v>
      </c>
      <c r="AZ46" s="2">
        <v>32</v>
      </c>
      <c r="BA46" s="2">
        <v>31</v>
      </c>
      <c r="BB46" s="2">
        <v>27</v>
      </c>
      <c r="BC46" s="2">
        <f t="shared" si="11"/>
        <v>327</v>
      </c>
      <c r="BD46" s="2">
        <v>19</v>
      </c>
      <c r="BE46" s="16">
        <f t="shared" si="12"/>
        <v>0.54500000000000004</v>
      </c>
      <c r="BF46" s="7" t="s">
        <v>397</v>
      </c>
      <c r="BG46" s="2">
        <v>191999</v>
      </c>
      <c r="BH46" s="2">
        <v>64</v>
      </c>
      <c r="BI46" s="2">
        <v>49</v>
      </c>
      <c r="BJ46" s="2">
        <v>20</v>
      </c>
      <c r="BK46" s="2">
        <v>20</v>
      </c>
      <c r="BL46" s="2">
        <v>13</v>
      </c>
      <c r="BM46" s="2">
        <v>35</v>
      </c>
      <c r="BN46" s="2">
        <v>35</v>
      </c>
      <c r="BO46" s="2">
        <v>19</v>
      </c>
      <c r="BP46" s="2">
        <v>33</v>
      </c>
      <c r="BQ46" s="2">
        <f t="shared" si="5"/>
        <v>288</v>
      </c>
      <c r="BR46" s="2">
        <v>36</v>
      </c>
      <c r="BS46" s="2">
        <v>37</v>
      </c>
      <c r="BT46" s="2">
        <v>36</v>
      </c>
      <c r="BU46" s="2">
        <f t="shared" si="6"/>
        <v>397</v>
      </c>
      <c r="BV46" s="16">
        <f t="shared" si="7"/>
        <v>0.66166666666666663</v>
      </c>
      <c r="BW46" s="7" t="s">
        <v>397</v>
      </c>
    </row>
    <row r="47" spans="1:75">
      <c r="A47" s="2">
        <v>43</v>
      </c>
      <c r="B47" s="2" t="s">
        <v>59</v>
      </c>
      <c r="C47" s="9" t="s">
        <v>60</v>
      </c>
      <c r="D47" s="31">
        <v>2016022750</v>
      </c>
      <c r="E47" s="3"/>
      <c r="F47" s="3"/>
      <c r="G47" s="3" t="s">
        <v>313</v>
      </c>
      <c r="H47" s="3" t="s">
        <v>314</v>
      </c>
      <c r="I47" s="3" t="s">
        <v>315</v>
      </c>
      <c r="J47" s="11">
        <v>36281</v>
      </c>
      <c r="K47" s="2" t="s">
        <v>78</v>
      </c>
      <c r="L47" s="2" t="s">
        <v>64</v>
      </c>
      <c r="M47" s="2" t="s">
        <v>173</v>
      </c>
      <c r="N47" s="2" t="s">
        <v>66</v>
      </c>
      <c r="O47" s="2" t="s">
        <v>67</v>
      </c>
      <c r="P47" s="25" t="s">
        <v>68</v>
      </c>
      <c r="Q47" s="2">
        <v>9993486677</v>
      </c>
      <c r="R47" s="2">
        <v>7580829454</v>
      </c>
      <c r="S47" s="18" t="s">
        <v>316</v>
      </c>
      <c r="T47" s="3" t="s">
        <v>317</v>
      </c>
      <c r="U47" s="3" t="s">
        <v>72</v>
      </c>
      <c r="V47" s="3" t="s">
        <v>72</v>
      </c>
      <c r="W47" s="3" t="s">
        <v>73</v>
      </c>
      <c r="X47" s="2" t="s">
        <v>74</v>
      </c>
      <c r="Y47" s="33">
        <v>42961</v>
      </c>
      <c r="Z47" s="3"/>
      <c r="AA47" s="2" t="s">
        <v>58</v>
      </c>
      <c r="AB47" s="2" t="s">
        <v>56</v>
      </c>
      <c r="AC47" s="2" t="s">
        <v>57</v>
      </c>
      <c r="AD47" s="2">
        <v>2016</v>
      </c>
      <c r="AE47" s="2">
        <v>500</v>
      </c>
      <c r="AF47" s="2">
        <v>234</v>
      </c>
      <c r="AG47" s="16">
        <f t="shared" si="10"/>
        <v>0.46800000000000003</v>
      </c>
      <c r="AH47" s="3"/>
      <c r="AI47" s="3"/>
      <c r="AJ47" s="3"/>
      <c r="AK47" s="3"/>
      <c r="AL47" s="3"/>
      <c r="AM47" s="3"/>
      <c r="AN47" s="7">
        <v>41771110039</v>
      </c>
      <c r="AO47" s="2">
        <v>43</v>
      </c>
      <c r="AP47" s="2">
        <v>45</v>
      </c>
      <c r="AQ47" s="2">
        <v>38</v>
      </c>
      <c r="AR47" s="2">
        <v>5</v>
      </c>
      <c r="AS47" s="2">
        <v>9</v>
      </c>
      <c r="AT47" s="2">
        <v>26</v>
      </c>
      <c r="AU47" s="2">
        <v>24</v>
      </c>
      <c r="AV47" s="2">
        <v>17</v>
      </c>
      <c r="AW47" s="2">
        <v>18</v>
      </c>
      <c r="AX47" s="2">
        <v>17</v>
      </c>
      <c r="AY47" s="2">
        <f t="shared" si="4"/>
        <v>204</v>
      </c>
      <c r="AZ47" s="2">
        <v>32</v>
      </c>
      <c r="BA47" s="2">
        <v>32</v>
      </c>
      <c r="BB47" s="2">
        <v>25</v>
      </c>
      <c r="BC47" s="2">
        <f t="shared" si="11"/>
        <v>293</v>
      </c>
      <c r="BD47" s="2">
        <v>22</v>
      </c>
      <c r="BE47" s="16">
        <f t="shared" si="12"/>
        <v>0.48833333333333334</v>
      </c>
      <c r="BF47" s="7" t="s">
        <v>397</v>
      </c>
      <c r="BG47" s="2">
        <v>192000</v>
      </c>
      <c r="BH47" s="2">
        <v>45</v>
      </c>
      <c r="BI47" s="2">
        <v>45</v>
      </c>
      <c r="BJ47" s="2">
        <v>13</v>
      </c>
      <c r="BK47" s="2">
        <v>20</v>
      </c>
      <c r="BL47" s="2">
        <v>3</v>
      </c>
      <c r="BM47" s="2">
        <v>21</v>
      </c>
      <c r="BN47" s="2">
        <v>21</v>
      </c>
      <c r="BO47" s="2">
        <v>10</v>
      </c>
      <c r="BP47" s="2">
        <v>21</v>
      </c>
      <c r="BQ47" s="2">
        <f t="shared" si="5"/>
        <v>199</v>
      </c>
      <c r="BR47" s="2">
        <v>31</v>
      </c>
      <c r="BS47" s="2">
        <v>37</v>
      </c>
      <c r="BT47" s="2">
        <v>34</v>
      </c>
      <c r="BU47" s="2">
        <f t="shared" si="6"/>
        <v>301</v>
      </c>
      <c r="BV47" s="16">
        <f t="shared" si="7"/>
        <v>0.50166666666666671</v>
      </c>
      <c r="BW47" s="7" t="s">
        <v>397</v>
      </c>
    </row>
    <row r="48" spans="1:75">
      <c r="A48" s="2">
        <v>44</v>
      </c>
      <c r="B48" s="2" t="s">
        <v>59</v>
      </c>
      <c r="C48" s="9" t="s">
        <v>60</v>
      </c>
      <c r="D48" s="31">
        <v>2016022751</v>
      </c>
      <c r="E48" s="3"/>
      <c r="F48" s="3"/>
      <c r="G48" s="3" t="s">
        <v>318</v>
      </c>
      <c r="H48" s="3" t="s">
        <v>319</v>
      </c>
      <c r="I48" s="3" t="s">
        <v>320</v>
      </c>
      <c r="J48" s="11">
        <v>36113</v>
      </c>
      <c r="K48" s="2">
        <v>0</v>
      </c>
      <c r="L48" s="2" t="s">
        <v>64</v>
      </c>
      <c r="M48" s="2" t="s">
        <v>90</v>
      </c>
      <c r="N48" s="2" t="s">
        <v>91</v>
      </c>
      <c r="O48" s="2" t="s">
        <v>67</v>
      </c>
      <c r="P48" s="25" t="s">
        <v>68</v>
      </c>
      <c r="Q48" s="2">
        <v>7898097921</v>
      </c>
      <c r="R48" s="2">
        <v>0</v>
      </c>
      <c r="S48" s="18" t="s">
        <v>321</v>
      </c>
      <c r="T48" s="3">
        <v>0</v>
      </c>
      <c r="U48" s="3">
        <v>0</v>
      </c>
      <c r="V48" s="3" t="s">
        <v>72</v>
      </c>
      <c r="W48" s="3" t="s">
        <v>73</v>
      </c>
      <c r="X48" s="2" t="s">
        <v>74</v>
      </c>
      <c r="Y48" s="33">
        <v>42961</v>
      </c>
      <c r="Z48" s="3"/>
      <c r="AA48" s="2" t="s">
        <v>58</v>
      </c>
      <c r="AB48" s="2" t="s">
        <v>56</v>
      </c>
      <c r="AC48" s="2" t="s">
        <v>57</v>
      </c>
      <c r="AD48" s="2">
        <v>2016</v>
      </c>
      <c r="AE48" s="2">
        <v>500</v>
      </c>
      <c r="AF48" s="2">
        <v>0</v>
      </c>
      <c r="AG48" s="16">
        <f t="shared" si="10"/>
        <v>0</v>
      </c>
      <c r="AH48" s="3"/>
      <c r="AI48" s="3"/>
      <c r="AJ48" s="3"/>
      <c r="AK48" s="3"/>
      <c r="AL48" s="3"/>
      <c r="AM48" s="3"/>
      <c r="AN48" s="7">
        <v>41771110040</v>
      </c>
      <c r="AO48" s="2">
        <v>61</v>
      </c>
      <c r="AP48" s="2">
        <v>51</v>
      </c>
      <c r="AQ48" s="2">
        <v>48</v>
      </c>
      <c r="AR48" s="2">
        <v>16</v>
      </c>
      <c r="AS48" s="2">
        <v>15</v>
      </c>
      <c r="AT48" s="2">
        <v>28</v>
      </c>
      <c r="AU48" s="2">
        <v>33</v>
      </c>
      <c r="AV48" s="2">
        <v>37</v>
      </c>
      <c r="AW48" s="2">
        <v>26</v>
      </c>
      <c r="AX48" s="2">
        <v>35</v>
      </c>
      <c r="AY48" s="2">
        <f t="shared" si="4"/>
        <v>302</v>
      </c>
      <c r="AZ48" s="2">
        <v>40</v>
      </c>
      <c r="BA48" s="2">
        <v>37</v>
      </c>
      <c r="BB48" s="2">
        <v>28</v>
      </c>
      <c r="BC48" s="2">
        <f t="shared" si="11"/>
        <v>407</v>
      </c>
      <c r="BD48" s="2">
        <v>23</v>
      </c>
      <c r="BE48" s="16">
        <f t="shared" si="12"/>
        <v>0.67833333333333334</v>
      </c>
      <c r="BF48" s="7" t="s">
        <v>397</v>
      </c>
      <c r="BG48" s="2">
        <v>192001</v>
      </c>
      <c r="BH48" s="2">
        <v>60</v>
      </c>
      <c r="BI48" s="2">
        <v>50</v>
      </c>
      <c r="BJ48" s="2">
        <v>20</v>
      </c>
      <c r="BK48" s="2">
        <v>26</v>
      </c>
      <c r="BL48" s="2">
        <v>10</v>
      </c>
      <c r="BM48" s="2">
        <v>39</v>
      </c>
      <c r="BN48" s="2">
        <v>31</v>
      </c>
      <c r="BO48" s="2">
        <v>13</v>
      </c>
      <c r="BP48" s="2">
        <v>27</v>
      </c>
      <c r="BQ48" s="2">
        <f t="shared" si="5"/>
        <v>276</v>
      </c>
      <c r="BR48" s="2">
        <v>45</v>
      </c>
      <c r="BS48" s="2">
        <v>43</v>
      </c>
      <c r="BT48" s="2">
        <v>44</v>
      </c>
      <c r="BU48" s="2">
        <f t="shared" si="6"/>
        <v>408</v>
      </c>
      <c r="BV48" s="16">
        <f t="shared" si="7"/>
        <v>0.68</v>
      </c>
      <c r="BW48" s="7" t="s">
        <v>397</v>
      </c>
    </row>
    <row r="49" spans="1:75">
      <c r="A49" s="2">
        <v>45</v>
      </c>
      <c r="B49" s="2" t="s">
        <v>59</v>
      </c>
      <c r="C49" s="9" t="s">
        <v>60</v>
      </c>
      <c r="D49" s="31">
        <v>2016022752</v>
      </c>
      <c r="E49" s="3"/>
      <c r="F49" s="3"/>
      <c r="G49" s="3" t="s">
        <v>322</v>
      </c>
      <c r="H49" s="3" t="s">
        <v>323</v>
      </c>
      <c r="I49" s="3" t="s">
        <v>324</v>
      </c>
      <c r="J49" s="11">
        <v>35471</v>
      </c>
      <c r="K49" s="2" t="s">
        <v>78</v>
      </c>
      <c r="L49" s="2" t="s">
        <v>64</v>
      </c>
      <c r="M49" s="2" t="s">
        <v>90</v>
      </c>
      <c r="N49" s="2" t="s">
        <v>91</v>
      </c>
      <c r="O49" s="2" t="s">
        <v>67</v>
      </c>
      <c r="P49" s="25" t="s">
        <v>68</v>
      </c>
      <c r="Q49" s="2">
        <v>7089065074</v>
      </c>
      <c r="R49" s="2">
        <v>0</v>
      </c>
      <c r="S49" s="18" t="s">
        <v>325</v>
      </c>
      <c r="T49" s="3" t="s">
        <v>326</v>
      </c>
      <c r="U49" s="3" t="s">
        <v>327</v>
      </c>
      <c r="V49" s="3" t="s">
        <v>72</v>
      </c>
      <c r="W49" s="3" t="s">
        <v>73</v>
      </c>
      <c r="X49" s="2" t="s">
        <v>74</v>
      </c>
      <c r="Y49" s="33">
        <v>42961</v>
      </c>
      <c r="Z49" s="3"/>
      <c r="AA49" s="2" t="s">
        <v>58</v>
      </c>
      <c r="AB49" s="2" t="s">
        <v>56</v>
      </c>
      <c r="AC49" s="2" t="s">
        <v>57</v>
      </c>
      <c r="AD49" s="2">
        <v>2015</v>
      </c>
      <c r="AE49" s="2">
        <v>500</v>
      </c>
      <c r="AF49" s="2">
        <v>282</v>
      </c>
      <c r="AG49" s="16">
        <f t="shared" si="10"/>
        <v>0.56399999999999995</v>
      </c>
      <c r="AH49" s="3"/>
      <c r="AI49" s="3"/>
      <c r="AJ49" s="3"/>
      <c r="AK49" s="3"/>
      <c r="AL49" s="3"/>
      <c r="AM49" s="3"/>
      <c r="AN49" s="7">
        <v>41771110041</v>
      </c>
      <c r="AO49" s="2">
        <v>52</v>
      </c>
      <c r="AP49" s="2">
        <v>49</v>
      </c>
      <c r="AQ49" s="2">
        <v>47</v>
      </c>
      <c r="AR49" s="2">
        <v>8</v>
      </c>
      <c r="AS49" s="2">
        <v>8</v>
      </c>
      <c r="AT49" s="2">
        <v>26</v>
      </c>
      <c r="AU49" s="2">
        <v>27</v>
      </c>
      <c r="AV49" s="2">
        <v>31</v>
      </c>
      <c r="AW49" s="2">
        <v>26</v>
      </c>
      <c r="AX49" s="2">
        <v>30</v>
      </c>
      <c r="AY49" s="2">
        <f t="shared" si="4"/>
        <v>257</v>
      </c>
      <c r="AZ49" s="2">
        <v>34</v>
      </c>
      <c r="BA49" s="2">
        <v>35</v>
      </c>
      <c r="BB49" s="2">
        <v>22</v>
      </c>
      <c r="BC49" s="2">
        <f t="shared" si="11"/>
        <v>348</v>
      </c>
      <c r="BD49" s="2">
        <v>23</v>
      </c>
      <c r="BE49" s="16">
        <f t="shared" si="12"/>
        <v>0.57999999999999996</v>
      </c>
      <c r="BF49" s="7" t="s">
        <v>397</v>
      </c>
      <c r="BG49" s="2">
        <v>192002</v>
      </c>
      <c r="BH49" s="2">
        <v>56</v>
      </c>
      <c r="BI49" s="2">
        <v>47</v>
      </c>
      <c r="BJ49" s="2">
        <v>19</v>
      </c>
      <c r="BK49" s="2">
        <v>23</v>
      </c>
      <c r="BL49" s="2">
        <v>16</v>
      </c>
      <c r="BM49" s="2">
        <v>31</v>
      </c>
      <c r="BN49" s="2">
        <v>26</v>
      </c>
      <c r="BO49" s="2">
        <v>17</v>
      </c>
      <c r="BP49" s="2">
        <v>29</v>
      </c>
      <c r="BQ49" s="2">
        <f t="shared" si="5"/>
        <v>264</v>
      </c>
      <c r="BR49" s="2">
        <v>40</v>
      </c>
      <c r="BS49" s="2">
        <v>37</v>
      </c>
      <c r="BT49" s="2">
        <v>36</v>
      </c>
      <c r="BU49" s="2">
        <f t="shared" si="6"/>
        <v>377</v>
      </c>
      <c r="BV49" s="16">
        <f t="shared" si="7"/>
        <v>0.6283333333333333</v>
      </c>
      <c r="BW49" s="7" t="s">
        <v>397</v>
      </c>
    </row>
    <row r="50" spans="1:75">
      <c r="A50" s="2">
        <v>46</v>
      </c>
      <c r="B50" s="2" t="s">
        <v>59</v>
      </c>
      <c r="C50" s="9" t="s">
        <v>60</v>
      </c>
      <c r="D50" s="31">
        <v>2016022753</v>
      </c>
      <c r="E50" s="3"/>
      <c r="F50" s="3"/>
      <c r="G50" s="3" t="s">
        <v>328</v>
      </c>
      <c r="H50" s="3" t="s">
        <v>329</v>
      </c>
      <c r="I50" s="3" t="s">
        <v>97</v>
      </c>
      <c r="J50" s="11">
        <v>36153</v>
      </c>
      <c r="K50" s="2">
        <v>0</v>
      </c>
      <c r="L50" s="2" t="s">
        <v>64</v>
      </c>
      <c r="M50" s="2" t="s">
        <v>65</v>
      </c>
      <c r="N50" s="2" t="s">
        <v>66</v>
      </c>
      <c r="O50" s="2" t="s">
        <v>67</v>
      </c>
      <c r="P50" s="25" t="s">
        <v>68</v>
      </c>
      <c r="Q50" s="2">
        <v>7746002114</v>
      </c>
      <c r="R50" s="2">
        <v>0</v>
      </c>
      <c r="S50" s="18" t="s">
        <v>330</v>
      </c>
      <c r="T50" s="3" t="s">
        <v>246</v>
      </c>
      <c r="U50" s="3" t="s">
        <v>101</v>
      </c>
      <c r="V50" s="3" t="s">
        <v>72</v>
      </c>
      <c r="W50" s="3" t="s">
        <v>73</v>
      </c>
      <c r="X50" s="2" t="s">
        <v>74</v>
      </c>
      <c r="Y50" s="33">
        <v>42961</v>
      </c>
      <c r="Z50" s="3"/>
      <c r="AA50" s="2" t="s">
        <v>58</v>
      </c>
      <c r="AB50" s="2" t="s">
        <v>56</v>
      </c>
      <c r="AC50" s="2" t="s">
        <v>57</v>
      </c>
      <c r="AD50" s="2">
        <v>2016</v>
      </c>
      <c r="AE50" s="2">
        <v>500</v>
      </c>
      <c r="AF50" s="2">
        <v>337</v>
      </c>
      <c r="AG50" s="16">
        <f t="shared" si="10"/>
        <v>0.67400000000000004</v>
      </c>
      <c r="AH50" s="3"/>
      <c r="AI50" s="3"/>
      <c r="AJ50" s="3"/>
      <c r="AK50" s="3"/>
      <c r="AL50" s="3"/>
      <c r="AM50" s="3"/>
      <c r="AN50" s="7">
        <v>41771110042</v>
      </c>
      <c r="AO50" s="2">
        <v>55</v>
      </c>
      <c r="AP50" s="2">
        <v>50</v>
      </c>
      <c r="AQ50" s="2">
        <v>47</v>
      </c>
      <c r="AR50" s="2">
        <v>10</v>
      </c>
      <c r="AS50" s="2">
        <v>13</v>
      </c>
      <c r="AT50" s="2">
        <v>26</v>
      </c>
      <c r="AU50" s="2">
        <v>32</v>
      </c>
      <c r="AV50" s="2">
        <v>27</v>
      </c>
      <c r="AW50" s="2">
        <v>26</v>
      </c>
      <c r="AX50" s="2">
        <v>24</v>
      </c>
      <c r="AY50" s="2">
        <f t="shared" si="4"/>
        <v>263</v>
      </c>
      <c r="AZ50" s="2">
        <v>33</v>
      </c>
      <c r="BA50" s="2">
        <v>35</v>
      </c>
      <c r="BB50" s="2">
        <v>29</v>
      </c>
      <c r="BC50" s="2">
        <f t="shared" si="11"/>
        <v>360</v>
      </c>
      <c r="BD50" s="2">
        <v>23</v>
      </c>
      <c r="BE50" s="16">
        <f t="shared" si="12"/>
        <v>0.6</v>
      </c>
      <c r="BF50" s="7" t="s">
        <v>397</v>
      </c>
      <c r="BG50" s="2">
        <v>192003</v>
      </c>
      <c r="BH50" s="2">
        <v>57</v>
      </c>
      <c r="BI50" s="2">
        <v>56</v>
      </c>
      <c r="BJ50" s="2">
        <v>21</v>
      </c>
      <c r="BK50" s="2">
        <v>25</v>
      </c>
      <c r="BL50" s="2">
        <v>15</v>
      </c>
      <c r="BM50" s="2">
        <v>35</v>
      </c>
      <c r="BN50" s="2">
        <v>30</v>
      </c>
      <c r="BO50" s="2">
        <v>19</v>
      </c>
      <c r="BP50" s="2">
        <v>27</v>
      </c>
      <c r="BQ50" s="2">
        <f t="shared" si="5"/>
        <v>285</v>
      </c>
      <c r="BR50" s="2">
        <v>41</v>
      </c>
      <c r="BS50" s="2">
        <v>41</v>
      </c>
      <c r="BT50" s="2">
        <v>43</v>
      </c>
      <c r="BU50" s="2">
        <f t="shared" si="6"/>
        <v>410</v>
      </c>
      <c r="BV50" s="16">
        <f t="shared" si="7"/>
        <v>0.68333333333333335</v>
      </c>
      <c r="BW50" s="7" t="s">
        <v>397</v>
      </c>
    </row>
    <row r="51" spans="1:75">
      <c r="A51" s="2">
        <v>47</v>
      </c>
      <c r="B51" s="2" t="s">
        <v>59</v>
      </c>
      <c r="C51" s="9" t="s">
        <v>60</v>
      </c>
      <c r="D51" s="31">
        <v>2016022754</v>
      </c>
      <c r="E51" s="3"/>
      <c r="F51" s="3"/>
      <c r="G51" s="3" t="s">
        <v>331</v>
      </c>
      <c r="H51" s="3" t="s">
        <v>332</v>
      </c>
      <c r="I51" s="3" t="s">
        <v>333</v>
      </c>
      <c r="J51" s="11">
        <v>35958</v>
      </c>
      <c r="K51" s="2" t="s">
        <v>78</v>
      </c>
      <c r="L51" s="2" t="s">
        <v>64</v>
      </c>
      <c r="M51" s="2" t="s">
        <v>334</v>
      </c>
      <c r="N51" s="2" t="s">
        <v>66</v>
      </c>
      <c r="O51" s="2" t="s">
        <v>67</v>
      </c>
      <c r="P51" s="25" t="s">
        <v>68</v>
      </c>
      <c r="Q51" s="2">
        <v>9179948064</v>
      </c>
      <c r="R51" s="2">
        <v>0</v>
      </c>
      <c r="S51" s="18" t="s">
        <v>335</v>
      </c>
      <c r="T51" s="3" t="s">
        <v>336</v>
      </c>
      <c r="U51" s="3" t="s">
        <v>156</v>
      </c>
      <c r="V51" s="3" t="s">
        <v>72</v>
      </c>
      <c r="W51" s="3" t="s">
        <v>73</v>
      </c>
      <c r="X51" s="2" t="s">
        <v>74</v>
      </c>
      <c r="Y51" s="33">
        <v>42961</v>
      </c>
      <c r="Z51" s="3"/>
      <c r="AA51" s="2" t="s">
        <v>58</v>
      </c>
      <c r="AB51" s="2" t="s">
        <v>56</v>
      </c>
      <c r="AC51" s="2" t="s">
        <v>57</v>
      </c>
      <c r="AD51" s="2">
        <v>2016</v>
      </c>
      <c r="AE51" s="2">
        <v>500</v>
      </c>
      <c r="AF51" s="2">
        <v>300</v>
      </c>
      <c r="AG51" s="16">
        <f t="shared" si="10"/>
        <v>0.6</v>
      </c>
      <c r="AH51" s="3"/>
      <c r="AI51" s="3"/>
      <c r="AJ51" s="3"/>
      <c r="AK51" s="3"/>
      <c r="AL51" s="3"/>
      <c r="AM51" s="3"/>
      <c r="AN51" s="7">
        <v>41771110043</v>
      </c>
      <c r="AO51" s="2">
        <v>63</v>
      </c>
      <c r="AP51" s="2">
        <v>44</v>
      </c>
      <c r="AQ51" s="2">
        <v>39</v>
      </c>
      <c r="AR51" s="2">
        <v>11</v>
      </c>
      <c r="AS51" s="2">
        <v>18</v>
      </c>
      <c r="AT51" s="2">
        <v>24</v>
      </c>
      <c r="AU51" s="2">
        <v>32</v>
      </c>
      <c r="AV51" s="2">
        <v>34</v>
      </c>
      <c r="AW51" s="2">
        <v>24</v>
      </c>
      <c r="AX51" s="2">
        <v>27</v>
      </c>
      <c r="AY51" s="2">
        <f t="shared" si="4"/>
        <v>277</v>
      </c>
      <c r="AZ51" s="2">
        <v>33</v>
      </c>
      <c r="BA51" s="2">
        <v>31</v>
      </c>
      <c r="BB51" s="2">
        <v>28</v>
      </c>
      <c r="BC51" s="2">
        <f t="shared" si="11"/>
        <v>369</v>
      </c>
      <c r="BD51" s="2">
        <v>23</v>
      </c>
      <c r="BE51" s="16">
        <f t="shared" si="12"/>
        <v>0.61499999999999999</v>
      </c>
      <c r="BF51" s="7" t="s">
        <v>397</v>
      </c>
      <c r="BG51" s="2">
        <v>192004</v>
      </c>
      <c r="BH51" s="2">
        <v>48</v>
      </c>
      <c r="BI51" s="2">
        <v>52</v>
      </c>
      <c r="BJ51" s="2">
        <v>14</v>
      </c>
      <c r="BK51" s="2">
        <v>25</v>
      </c>
      <c r="BL51" s="2">
        <v>10</v>
      </c>
      <c r="BM51" s="2">
        <v>32</v>
      </c>
      <c r="BN51" s="2">
        <v>33</v>
      </c>
      <c r="BO51" s="2">
        <v>17</v>
      </c>
      <c r="BP51" s="2">
        <v>30</v>
      </c>
      <c r="BQ51" s="2">
        <f t="shared" si="5"/>
        <v>261</v>
      </c>
      <c r="BR51" s="2">
        <v>42</v>
      </c>
      <c r="BS51" s="2">
        <v>39</v>
      </c>
      <c r="BT51" s="2">
        <v>40</v>
      </c>
      <c r="BU51" s="2">
        <f t="shared" si="6"/>
        <v>382</v>
      </c>
      <c r="BV51" s="16">
        <f t="shared" si="7"/>
        <v>0.63666666666666671</v>
      </c>
      <c r="BW51" s="7" t="s">
        <v>397</v>
      </c>
    </row>
    <row r="52" spans="1:75">
      <c r="A52" s="2">
        <v>48</v>
      </c>
      <c r="B52" s="2" t="s">
        <v>59</v>
      </c>
      <c r="C52" s="9" t="s">
        <v>60</v>
      </c>
      <c r="D52" s="31">
        <v>2016022755</v>
      </c>
      <c r="E52" s="3"/>
      <c r="F52" s="3"/>
      <c r="G52" s="3" t="s">
        <v>337</v>
      </c>
      <c r="H52" s="3" t="s">
        <v>338</v>
      </c>
      <c r="I52" s="3" t="s">
        <v>339</v>
      </c>
      <c r="J52" s="11">
        <v>35097</v>
      </c>
      <c r="K52" s="2">
        <v>0</v>
      </c>
      <c r="L52" s="2" t="s">
        <v>107</v>
      </c>
      <c r="M52" s="2" t="s">
        <v>340</v>
      </c>
      <c r="N52" s="2" t="s">
        <v>198</v>
      </c>
      <c r="O52" s="2" t="s">
        <v>67</v>
      </c>
      <c r="P52" s="25" t="s">
        <v>68</v>
      </c>
      <c r="Q52" s="2">
        <v>7389415592</v>
      </c>
      <c r="R52" s="2">
        <v>7389678717</v>
      </c>
      <c r="S52" s="18" t="s">
        <v>341</v>
      </c>
      <c r="T52" s="3" t="s">
        <v>218</v>
      </c>
      <c r="U52" s="3" t="s">
        <v>342</v>
      </c>
      <c r="V52" s="3" t="s">
        <v>72</v>
      </c>
      <c r="W52" s="3" t="s">
        <v>73</v>
      </c>
      <c r="X52" s="2" t="s">
        <v>74</v>
      </c>
      <c r="Y52" s="33">
        <v>42961</v>
      </c>
      <c r="Z52" s="3"/>
      <c r="AA52" s="2" t="s">
        <v>58</v>
      </c>
      <c r="AB52" s="2" t="s">
        <v>56</v>
      </c>
      <c r="AC52" s="2" t="s">
        <v>57</v>
      </c>
      <c r="AD52" s="2">
        <v>2016</v>
      </c>
      <c r="AE52" s="2">
        <v>500</v>
      </c>
      <c r="AF52" s="2">
        <v>295</v>
      </c>
      <c r="AG52" s="16">
        <f t="shared" si="10"/>
        <v>0.59</v>
      </c>
      <c r="AH52" s="3"/>
      <c r="AI52" s="3"/>
      <c r="AJ52" s="3"/>
      <c r="AK52" s="3"/>
      <c r="AL52" s="3"/>
      <c r="AM52" s="3"/>
      <c r="AN52" s="7">
        <v>41771110044</v>
      </c>
      <c r="AO52" s="2">
        <v>45</v>
      </c>
      <c r="AP52" s="2">
        <v>41</v>
      </c>
      <c r="AQ52" s="2">
        <v>42</v>
      </c>
      <c r="AR52" s="2">
        <v>14</v>
      </c>
      <c r="AS52" s="2">
        <v>15</v>
      </c>
      <c r="AT52" s="2">
        <v>24</v>
      </c>
      <c r="AU52" s="2">
        <v>23</v>
      </c>
      <c r="AV52" s="2">
        <v>34</v>
      </c>
      <c r="AW52" s="2">
        <v>32</v>
      </c>
      <c r="AX52" s="2">
        <v>27</v>
      </c>
      <c r="AY52" s="2">
        <f t="shared" si="4"/>
        <v>255</v>
      </c>
      <c r="AZ52" s="2">
        <v>34</v>
      </c>
      <c r="BA52" s="2">
        <v>27</v>
      </c>
      <c r="BB52" s="2">
        <v>17</v>
      </c>
      <c r="BC52" s="2">
        <f t="shared" si="11"/>
        <v>333</v>
      </c>
      <c r="BD52" s="2">
        <v>18</v>
      </c>
      <c r="BE52" s="16">
        <f t="shared" si="12"/>
        <v>0.55500000000000005</v>
      </c>
      <c r="BF52" s="7" t="s">
        <v>397</v>
      </c>
      <c r="BG52" s="2">
        <v>192005</v>
      </c>
      <c r="BH52" s="2">
        <v>46</v>
      </c>
      <c r="BI52" s="2">
        <v>47</v>
      </c>
      <c r="BJ52" s="2">
        <v>18</v>
      </c>
      <c r="BK52" s="2">
        <v>19</v>
      </c>
      <c r="BL52" s="2">
        <v>16</v>
      </c>
      <c r="BM52" s="2">
        <v>32</v>
      </c>
      <c r="BN52" s="2">
        <v>30</v>
      </c>
      <c r="BO52" s="2">
        <v>17</v>
      </c>
      <c r="BP52" s="2">
        <v>27</v>
      </c>
      <c r="BQ52" s="2">
        <f t="shared" si="5"/>
        <v>252</v>
      </c>
      <c r="BR52" s="2">
        <v>39</v>
      </c>
      <c r="BS52" s="2">
        <v>38</v>
      </c>
      <c r="BT52" s="2">
        <v>35</v>
      </c>
      <c r="BU52" s="2">
        <f t="shared" si="6"/>
        <v>364</v>
      </c>
      <c r="BV52" s="16">
        <f t="shared" si="7"/>
        <v>0.60666666666666669</v>
      </c>
      <c r="BW52" s="7" t="s">
        <v>397</v>
      </c>
    </row>
    <row r="53" spans="1:75">
      <c r="A53" s="2">
        <v>49</v>
      </c>
      <c r="B53" s="2" t="s">
        <v>59</v>
      </c>
      <c r="C53" s="9" t="s">
        <v>60</v>
      </c>
      <c r="D53" s="31">
        <v>2016022756</v>
      </c>
      <c r="E53" s="3"/>
      <c r="F53" s="3"/>
      <c r="G53" s="3" t="s">
        <v>343</v>
      </c>
      <c r="H53" s="3" t="s">
        <v>344</v>
      </c>
      <c r="I53" s="3" t="s">
        <v>345</v>
      </c>
      <c r="J53" s="11">
        <v>35974</v>
      </c>
      <c r="K53" s="2" t="s">
        <v>78</v>
      </c>
      <c r="L53" s="2" t="s">
        <v>64</v>
      </c>
      <c r="M53" s="2" t="s">
        <v>142</v>
      </c>
      <c r="N53" s="2" t="s">
        <v>66</v>
      </c>
      <c r="O53" s="2" t="s">
        <v>67</v>
      </c>
      <c r="P53" s="25" t="s">
        <v>68</v>
      </c>
      <c r="Q53" s="2">
        <v>9630718098</v>
      </c>
      <c r="R53" s="2">
        <v>9993491274</v>
      </c>
      <c r="S53" s="18" t="s">
        <v>346</v>
      </c>
      <c r="T53" s="3" t="s">
        <v>231</v>
      </c>
      <c r="U53" s="3" t="s">
        <v>94</v>
      </c>
      <c r="V53" s="3" t="s">
        <v>72</v>
      </c>
      <c r="W53" s="3" t="s">
        <v>73</v>
      </c>
      <c r="X53" s="2" t="s">
        <v>74</v>
      </c>
      <c r="Y53" s="33">
        <v>42961</v>
      </c>
      <c r="Z53" s="3"/>
      <c r="AA53" s="2" t="s">
        <v>58</v>
      </c>
      <c r="AB53" s="2" t="s">
        <v>56</v>
      </c>
      <c r="AC53" s="2" t="s">
        <v>57</v>
      </c>
      <c r="AD53" s="2">
        <v>2016</v>
      </c>
      <c r="AE53" s="2">
        <v>500</v>
      </c>
      <c r="AF53" s="2">
        <v>321</v>
      </c>
      <c r="AG53" s="16">
        <f t="shared" si="10"/>
        <v>0.64200000000000002</v>
      </c>
      <c r="AH53" s="3"/>
      <c r="AI53" s="3"/>
      <c r="AJ53" s="3"/>
      <c r="AK53" s="3"/>
      <c r="AL53" s="3"/>
      <c r="AM53" s="3"/>
      <c r="AN53" s="7">
        <v>41771110045</v>
      </c>
      <c r="AO53" s="2">
        <v>51</v>
      </c>
      <c r="AP53" s="2">
        <v>47</v>
      </c>
      <c r="AQ53" s="2">
        <v>51</v>
      </c>
      <c r="AR53" s="2">
        <v>15</v>
      </c>
      <c r="AS53" s="2">
        <v>13</v>
      </c>
      <c r="AT53" s="2">
        <v>27</v>
      </c>
      <c r="AU53" s="2">
        <v>30</v>
      </c>
      <c r="AV53" s="2">
        <v>33</v>
      </c>
      <c r="AW53" s="2">
        <v>19</v>
      </c>
      <c r="AX53" s="2">
        <v>26</v>
      </c>
      <c r="AY53" s="2">
        <f t="shared" si="4"/>
        <v>261</v>
      </c>
      <c r="AZ53" s="2">
        <v>32</v>
      </c>
      <c r="BA53" s="2">
        <v>36</v>
      </c>
      <c r="BB53" s="2">
        <v>29</v>
      </c>
      <c r="BC53" s="2">
        <f t="shared" si="11"/>
        <v>358</v>
      </c>
      <c r="BD53" s="2">
        <v>23</v>
      </c>
      <c r="BE53" s="16">
        <f t="shared" si="12"/>
        <v>0.59666666666666668</v>
      </c>
      <c r="BF53" s="7" t="s">
        <v>397</v>
      </c>
      <c r="BG53" s="2">
        <v>192006</v>
      </c>
      <c r="BH53" s="2">
        <v>57</v>
      </c>
      <c r="BI53" s="2">
        <v>50</v>
      </c>
      <c r="BJ53" s="2">
        <v>20</v>
      </c>
      <c r="BK53" s="2">
        <v>16</v>
      </c>
      <c r="BL53" s="2">
        <v>12</v>
      </c>
      <c r="BM53" s="2">
        <v>38</v>
      </c>
      <c r="BN53" s="2">
        <v>32</v>
      </c>
      <c r="BO53" s="2">
        <v>20</v>
      </c>
      <c r="BP53" s="2">
        <v>33</v>
      </c>
      <c r="BQ53" s="2">
        <f t="shared" si="5"/>
        <v>278</v>
      </c>
      <c r="BR53" s="2">
        <v>41</v>
      </c>
      <c r="BS53" s="2">
        <v>42</v>
      </c>
      <c r="BT53" s="2">
        <v>41</v>
      </c>
      <c r="BU53" s="2">
        <f t="shared" si="6"/>
        <v>402</v>
      </c>
      <c r="BV53" s="16">
        <f t="shared" si="7"/>
        <v>0.67</v>
      </c>
      <c r="BW53" s="7" t="s">
        <v>397</v>
      </c>
    </row>
    <row r="54" spans="1:75">
      <c r="A54" s="2">
        <v>50</v>
      </c>
      <c r="B54" s="2" t="s">
        <v>59</v>
      </c>
      <c r="C54" s="9" t="s">
        <v>60</v>
      </c>
      <c r="D54" s="25" t="s">
        <v>80</v>
      </c>
      <c r="E54" s="3"/>
      <c r="F54" s="3"/>
      <c r="G54" s="4" t="s">
        <v>81</v>
      </c>
      <c r="H54" s="4" t="s">
        <v>82</v>
      </c>
      <c r="I54" s="4" t="s">
        <v>83</v>
      </c>
      <c r="J54" s="11">
        <v>35623</v>
      </c>
      <c r="K54" s="11"/>
      <c r="L54" s="2" t="s">
        <v>64</v>
      </c>
      <c r="M54" s="2" t="s">
        <v>84</v>
      </c>
      <c r="N54" s="10" t="s">
        <v>66</v>
      </c>
      <c r="O54" s="10" t="s">
        <v>67</v>
      </c>
      <c r="P54" s="25" t="s">
        <v>68</v>
      </c>
      <c r="Q54" s="4">
        <v>9179832043</v>
      </c>
      <c r="R54" s="4"/>
      <c r="S54" s="18" t="s">
        <v>85</v>
      </c>
      <c r="T54" s="4" t="s">
        <v>86</v>
      </c>
      <c r="U54" s="4" t="s">
        <v>72</v>
      </c>
      <c r="V54" s="4" t="s">
        <v>72</v>
      </c>
      <c r="W54" s="4" t="s">
        <v>73</v>
      </c>
      <c r="X54" s="7" t="s">
        <v>74</v>
      </c>
      <c r="Y54" s="33">
        <v>42966</v>
      </c>
      <c r="Z54" s="7"/>
      <c r="AA54" s="2" t="s">
        <v>58</v>
      </c>
      <c r="AB54" s="2" t="s">
        <v>56</v>
      </c>
      <c r="AC54" s="2" t="s">
        <v>57</v>
      </c>
      <c r="AD54" s="2">
        <v>2015</v>
      </c>
      <c r="AE54" s="2">
        <v>500</v>
      </c>
      <c r="AF54" s="2">
        <v>267</v>
      </c>
      <c r="AG54" s="16">
        <f t="shared" si="10"/>
        <v>0.53400000000000003</v>
      </c>
      <c r="AH54" s="2"/>
      <c r="AI54" s="2"/>
      <c r="AJ54" s="2"/>
      <c r="AK54" s="2"/>
      <c r="AL54" s="2"/>
      <c r="AM54" s="2"/>
      <c r="AN54" s="2">
        <v>4711148</v>
      </c>
      <c r="AO54" s="2">
        <v>39</v>
      </c>
      <c r="AP54" s="2">
        <v>36</v>
      </c>
      <c r="AQ54" s="2">
        <v>41</v>
      </c>
      <c r="AR54" s="2">
        <v>15</v>
      </c>
      <c r="AS54" s="2">
        <v>13</v>
      </c>
      <c r="AT54" s="2">
        <v>15</v>
      </c>
      <c r="AU54" s="2">
        <v>11</v>
      </c>
      <c r="AV54" s="2">
        <v>22</v>
      </c>
      <c r="AW54" s="2">
        <v>24</v>
      </c>
      <c r="AX54" s="2">
        <v>14</v>
      </c>
      <c r="AY54" s="2">
        <f t="shared" si="4"/>
        <v>189</v>
      </c>
      <c r="AZ54" s="2">
        <v>20</v>
      </c>
      <c r="BA54" s="2">
        <v>28</v>
      </c>
      <c r="BB54" s="2">
        <v>30</v>
      </c>
      <c r="BC54" s="2">
        <f t="shared" si="11"/>
        <v>267</v>
      </c>
      <c r="BD54" s="2">
        <v>20</v>
      </c>
      <c r="BE54" s="16">
        <f t="shared" si="12"/>
        <v>0.44500000000000001</v>
      </c>
      <c r="BF54" s="7" t="s">
        <v>401</v>
      </c>
      <c r="BG54" s="2">
        <v>192007</v>
      </c>
      <c r="BH54" s="2">
        <v>52</v>
      </c>
      <c r="BI54" s="2">
        <v>36</v>
      </c>
      <c r="BJ54" s="2">
        <v>17</v>
      </c>
      <c r="BK54" s="2">
        <v>13</v>
      </c>
      <c r="BL54" s="2">
        <v>1</v>
      </c>
      <c r="BM54" s="2">
        <v>20</v>
      </c>
      <c r="BN54" s="2">
        <v>22</v>
      </c>
      <c r="BO54" s="2">
        <v>2</v>
      </c>
      <c r="BP54" s="2">
        <v>22</v>
      </c>
      <c r="BQ54" s="2">
        <f t="shared" si="5"/>
        <v>185</v>
      </c>
      <c r="BR54" s="2">
        <v>31</v>
      </c>
      <c r="BS54" s="2">
        <v>36</v>
      </c>
      <c r="BT54" s="2">
        <v>26</v>
      </c>
      <c r="BU54" s="2">
        <f t="shared" si="6"/>
        <v>278</v>
      </c>
      <c r="BV54" s="16">
        <f t="shared" si="7"/>
        <v>0.46333333333333332</v>
      </c>
      <c r="BW54" s="32" t="s">
        <v>398</v>
      </c>
    </row>
    <row r="55" spans="1:75">
      <c r="A55" s="2">
        <v>51</v>
      </c>
      <c r="B55" s="2" t="s">
        <v>59</v>
      </c>
      <c r="C55" s="9" t="s">
        <v>60</v>
      </c>
      <c r="D55" s="31">
        <v>2016022757</v>
      </c>
      <c r="E55" s="3"/>
      <c r="F55" s="3"/>
      <c r="G55" s="3" t="s">
        <v>347</v>
      </c>
      <c r="H55" s="3" t="s">
        <v>348</v>
      </c>
      <c r="I55" s="3" t="s">
        <v>349</v>
      </c>
      <c r="J55" s="11">
        <v>36196</v>
      </c>
      <c r="K55" s="2" t="s">
        <v>98</v>
      </c>
      <c r="L55" s="2" t="s">
        <v>64</v>
      </c>
      <c r="M55" s="2" t="s">
        <v>65</v>
      </c>
      <c r="N55" s="2" t="s">
        <v>66</v>
      </c>
      <c r="O55" s="2" t="s">
        <v>67</v>
      </c>
      <c r="P55" s="25" t="s">
        <v>68</v>
      </c>
      <c r="Q55" s="2">
        <v>8120816476</v>
      </c>
      <c r="R55" s="2">
        <v>0</v>
      </c>
      <c r="S55" s="18" t="s">
        <v>350</v>
      </c>
      <c r="T55" s="3" t="s">
        <v>225</v>
      </c>
      <c r="U55" s="3" t="s">
        <v>209</v>
      </c>
      <c r="V55" s="3" t="s">
        <v>72</v>
      </c>
      <c r="W55" s="3" t="s">
        <v>73</v>
      </c>
      <c r="X55" s="2" t="s">
        <v>74</v>
      </c>
      <c r="Y55" s="33">
        <v>42961</v>
      </c>
      <c r="Z55" s="3"/>
      <c r="AA55" s="2" t="s">
        <v>58</v>
      </c>
      <c r="AB55" s="2" t="s">
        <v>56</v>
      </c>
      <c r="AC55" s="2" t="s">
        <v>57</v>
      </c>
      <c r="AD55" s="2">
        <v>2016</v>
      </c>
      <c r="AE55" s="2">
        <v>500</v>
      </c>
      <c r="AF55" s="2">
        <v>321</v>
      </c>
      <c r="AG55" s="16">
        <f t="shared" si="10"/>
        <v>0.64200000000000002</v>
      </c>
      <c r="AH55" s="3"/>
      <c r="AI55" s="3"/>
      <c r="AJ55" s="3"/>
      <c r="AK55" s="3"/>
      <c r="AL55" s="3"/>
      <c r="AM55" s="3"/>
      <c r="AN55" s="7">
        <v>41771110046</v>
      </c>
      <c r="AO55" s="2">
        <v>55</v>
      </c>
      <c r="AP55" s="2">
        <v>42</v>
      </c>
      <c r="AQ55" s="2">
        <v>43</v>
      </c>
      <c r="AR55" s="2">
        <v>6</v>
      </c>
      <c r="AS55" s="2">
        <v>11</v>
      </c>
      <c r="AT55" s="2">
        <v>23</v>
      </c>
      <c r="AU55" s="2">
        <v>29</v>
      </c>
      <c r="AV55" s="2">
        <v>32</v>
      </c>
      <c r="AW55" s="2">
        <v>20</v>
      </c>
      <c r="AX55" s="2">
        <v>29</v>
      </c>
      <c r="AY55" s="2">
        <f t="shared" si="4"/>
        <v>247</v>
      </c>
      <c r="AZ55" s="2">
        <v>34</v>
      </c>
      <c r="BA55" s="2">
        <v>37</v>
      </c>
      <c r="BB55" s="2">
        <v>23</v>
      </c>
      <c r="BC55" s="2">
        <f t="shared" si="11"/>
        <v>341</v>
      </c>
      <c r="BD55" s="2">
        <v>23</v>
      </c>
      <c r="BE55" s="16">
        <f t="shared" si="12"/>
        <v>0.56833333333333336</v>
      </c>
      <c r="BF55" s="7" t="s">
        <v>397</v>
      </c>
      <c r="BG55" s="2">
        <v>192008</v>
      </c>
      <c r="BH55" s="2">
        <v>52</v>
      </c>
      <c r="BI55" s="2">
        <v>44</v>
      </c>
      <c r="BJ55" s="2">
        <v>21</v>
      </c>
      <c r="BK55" s="2">
        <v>23</v>
      </c>
      <c r="BL55" s="2">
        <v>15</v>
      </c>
      <c r="BM55" s="2">
        <v>32</v>
      </c>
      <c r="BN55" s="2">
        <v>21</v>
      </c>
      <c r="BO55" s="2">
        <v>14</v>
      </c>
      <c r="BP55" s="2">
        <v>30</v>
      </c>
      <c r="BQ55" s="2">
        <f t="shared" si="5"/>
        <v>252</v>
      </c>
      <c r="BR55" s="2">
        <v>40</v>
      </c>
      <c r="BS55" s="2">
        <v>38</v>
      </c>
      <c r="BT55" s="2">
        <v>35</v>
      </c>
      <c r="BU55" s="2">
        <f t="shared" si="6"/>
        <v>365</v>
      </c>
      <c r="BV55" s="16">
        <f t="shared" si="7"/>
        <v>0.60833333333333328</v>
      </c>
      <c r="BW55" s="7" t="s">
        <v>397</v>
      </c>
    </row>
    <row r="56" spans="1:75">
      <c r="A56" s="2">
        <v>52</v>
      </c>
      <c r="B56" s="2" t="s">
        <v>59</v>
      </c>
      <c r="C56" s="9" t="s">
        <v>60</v>
      </c>
      <c r="D56" s="31">
        <v>2016022758</v>
      </c>
      <c r="E56" s="3"/>
      <c r="F56" s="3"/>
      <c r="G56" s="3" t="s">
        <v>351</v>
      </c>
      <c r="H56" s="3" t="s">
        <v>352</v>
      </c>
      <c r="I56" s="3" t="s">
        <v>353</v>
      </c>
      <c r="J56" s="11">
        <v>35935</v>
      </c>
      <c r="K56" s="2">
        <v>0</v>
      </c>
      <c r="L56" s="2" t="s">
        <v>64</v>
      </c>
      <c r="M56" s="2" t="s">
        <v>354</v>
      </c>
      <c r="N56" s="2" t="s">
        <v>66</v>
      </c>
      <c r="O56" s="2" t="s">
        <v>67</v>
      </c>
      <c r="P56" s="25" t="s">
        <v>68</v>
      </c>
      <c r="Q56" s="2">
        <v>8827122021</v>
      </c>
      <c r="R56" s="2">
        <v>0</v>
      </c>
      <c r="S56" s="18" t="s">
        <v>355</v>
      </c>
      <c r="T56" s="3" t="s">
        <v>356</v>
      </c>
      <c r="U56" s="3" t="s">
        <v>94</v>
      </c>
      <c r="V56" s="3" t="s">
        <v>72</v>
      </c>
      <c r="W56" s="3" t="s">
        <v>73</v>
      </c>
      <c r="X56" s="2" t="s">
        <v>74</v>
      </c>
      <c r="Y56" s="33">
        <v>42958</v>
      </c>
      <c r="Z56" s="3"/>
      <c r="AA56" s="2" t="s">
        <v>58</v>
      </c>
      <c r="AB56" s="2" t="s">
        <v>56</v>
      </c>
      <c r="AC56" s="2" t="s">
        <v>57</v>
      </c>
      <c r="AD56" s="2">
        <v>2016</v>
      </c>
      <c r="AE56" s="2">
        <v>500</v>
      </c>
      <c r="AF56" s="2">
        <v>312</v>
      </c>
      <c r="AG56" s="16">
        <f t="shared" si="10"/>
        <v>0.624</v>
      </c>
      <c r="AH56" s="3"/>
      <c r="AI56" s="3"/>
      <c r="AJ56" s="3"/>
      <c r="AK56" s="3"/>
      <c r="AL56" s="3"/>
      <c r="AM56" s="3"/>
      <c r="AN56" s="7">
        <v>41771110047</v>
      </c>
      <c r="AO56" s="2">
        <v>61</v>
      </c>
      <c r="AP56" s="2">
        <v>44</v>
      </c>
      <c r="AQ56" s="2">
        <v>52</v>
      </c>
      <c r="AR56" s="2">
        <v>15</v>
      </c>
      <c r="AS56" s="2">
        <v>18</v>
      </c>
      <c r="AT56" s="2">
        <v>27</v>
      </c>
      <c r="AU56" s="2">
        <v>34</v>
      </c>
      <c r="AV56" s="2">
        <v>40</v>
      </c>
      <c r="AW56" s="2">
        <v>26</v>
      </c>
      <c r="AX56" s="2">
        <v>31</v>
      </c>
      <c r="AY56" s="2">
        <f t="shared" si="4"/>
        <v>296</v>
      </c>
      <c r="AZ56" s="2">
        <v>34</v>
      </c>
      <c r="BA56" s="2">
        <v>31</v>
      </c>
      <c r="BB56" s="2">
        <v>18</v>
      </c>
      <c r="BC56" s="2">
        <f t="shared" si="11"/>
        <v>379</v>
      </c>
      <c r="BD56" s="2">
        <v>21</v>
      </c>
      <c r="BE56" s="16">
        <f t="shared" si="12"/>
        <v>0.63166666666666671</v>
      </c>
      <c r="BF56" s="7" t="s">
        <v>397</v>
      </c>
      <c r="BG56" s="2">
        <v>192009</v>
      </c>
      <c r="BH56" s="2">
        <v>53</v>
      </c>
      <c r="BI56" s="2">
        <v>53</v>
      </c>
      <c r="BJ56" s="2">
        <v>21</v>
      </c>
      <c r="BK56" s="2">
        <v>30</v>
      </c>
      <c r="BL56" s="2">
        <v>15</v>
      </c>
      <c r="BM56" s="2">
        <v>37</v>
      </c>
      <c r="BN56" s="2">
        <v>24</v>
      </c>
      <c r="BO56" s="2">
        <v>17</v>
      </c>
      <c r="BP56" s="2">
        <v>31</v>
      </c>
      <c r="BQ56" s="2">
        <f t="shared" si="5"/>
        <v>281</v>
      </c>
      <c r="BR56" s="2">
        <v>43</v>
      </c>
      <c r="BS56" s="2">
        <v>41</v>
      </c>
      <c r="BT56" s="2">
        <v>43</v>
      </c>
      <c r="BU56" s="2">
        <f t="shared" si="6"/>
        <v>408</v>
      </c>
      <c r="BV56" s="16">
        <f t="shared" si="7"/>
        <v>0.68</v>
      </c>
      <c r="BW56" s="7" t="s">
        <v>397</v>
      </c>
    </row>
    <row r="57" spans="1:75">
      <c r="A57" s="2">
        <v>53</v>
      </c>
      <c r="B57" s="2" t="s">
        <v>59</v>
      </c>
      <c r="C57" s="9" t="s">
        <v>60</v>
      </c>
      <c r="D57" s="31">
        <v>2016022759</v>
      </c>
      <c r="E57" s="3"/>
      <c r="F57" s="3"/>
      <c r="G57" s="3" t="s">
        <v>357</v>
      </c>
      <c r="H57" s="3" t="s">
        <v>358</v>
      </c>
      <c r="I57" s="3" t="s">
        <v>359</v>
      </c>
      <c r="J57" s="11">
        <v>36020</v>
      </c>
      <c r="K57" s="2" t="s">
        <v>98</v>
      </c>
      <c r="L57" s="2" t="s">
        <v>64</v>
      </c>
      <c r="M57" s="2" t="s">
        <v>360</v>
      </c>
      <c r="N57" s="2" t="s">
        <v>66</v>
      </c>
      <c r="O57" s="2" t="s">
        <v>67</v>
      </c>
      <c r="P57" s="25" t="s">
        <v>68</v>
      </c>
      <c r="Q57" s="2">
        <v>8349600380</v>
      </c>
      <c r="R57" s="2">
        <v>0</v>
      </c>
      <c r="S57" s="18" t="s">
        <v>361</v>
      </c>
      <c r="T57" s="3" t="s">
        <v>362</v>
      </c>
      <c r="U57" s="3" t="s">
        <v>169</v>
      </c>
      <c r="V57" s="3" t="s">
        <v>72</v>
      </c>
      <c r="W57" s="3" t="s">
        <v>73</v>
      </c>
      <c r="X57" s="2" t="s">
        <v>74</v>
      </c>
      <c r="Y57" s="33">
        <v>42961</v>
      </c>
      <c r="Z57" s="3"/>
      <c r="AA57" s="2" t="s">
        <v>58</v>
      </c>
      <c r="AB57" s="2" t="s">
        <v>56</v>
      </c>
      <c r="AC57" s="2" t="s">
        <v>57</v>
      </c>
      <c r="AD57" s="2">
        <v>2016</v>
      </c>
      <c r="AE57" s="2">
        <v>500</v>
      </c>
      <c r="AF57" s="2">
        <v>336</v>
      </c>
      <c r="AG57" s="16">
        <f t="shared" si="10"/>
        <v>0.67200000000000004</v>
      </c>
      <c r="AH57" s="3"/>
      <c r="AI57" s="3"/>
      <c r="AJ57" s="3"/>
      <c r="AK57" s="3"/>
      <c r="AL57" s="3"/>
      <c r="AM57" s="3"/>
      <c r="AN57" s="7">
        <v>41771110048</v>
      </c>
      <c r="AO57" s="2">
        <v>63</v>
      </c>
      <c r="AP57" s="2">
        <v>45</v>
      </c>
      <c r="AQ57" s="2">
        <v>47</v>
      </c>
      <c r="AR57" s="2">
        <v>9</v>
      </c>
      <c r="AS57" s="2">
        <v>18</v>
      </c>
      <c r="AT57" s="2">
        <v>26</v>
      </c>
      <c r="AU57" s="2">
        <v>21</v>
      </c>
      <c r="AV57" s="2">
        <v>20</v>
      </c>
      <c r="AW57" s="2">
        <v>24</v>
      </c>
      <c r="AX57" s="2">
        <v>26</v>
      </c>
      <c r="AY57" s="2">
        <f t="shared" si="4"/>
        <v>252</v>
      </c>
      <c r="AZ57" s="2">
        <v>32</v>
      </c>
      <c r="BA57" s="2">
        <v>32</v>
      </c>
      <c r="BB57" s="2">
        <v>23</v>
      </c>
      <c r="BC57" s="2">
        <f t="shared" si="11"/>
        <v>339</v>
      </c>
      <c r="BD57" s="2">
        <v>23</v>
      </c>
      <c r="BE57" s="16">
        <f t="shared" si="12"/>
        <v>0.56499999999999995</v>
      </c>
      <c r="BF57" s="7" t="s">
        <v>397</v>
      </c>
      <c r="BG57" s="2">
        <v>192010</v>
      </c>
      <c r="BH57" s="2">
        <v>47</v>
      </c>
      <c r="BI57" s="2">
        <v>54</v>
      </c>
      <c r="BJ57" s="2">
        <v>17</v>
      </c>
      <c r="BK57" s="2">
        <v>25</v>
      </c>
      <c r="BL57" s="2">
        <v>14</v>
      </c>
      <c r="BM57" s="2">
        <v>36</v>
      </c>
      <c r="BN57" s="2">
        <v>32</v>
      </c>
      <c r="BO57" s="2">
        <v>17</v>
      </c>
      <c r="BP57" s="2">
        <v>31</v>
      </c>
      <c r="BQ57" s="2">
        <f t="shared" si="5"/>
        <v>273</v>
      </c>
      <c r="BR57" s="2">
        <v>40</v>
      </c>
      <c r="BS57" s="2">
        <v>40</v>
      </c>
      <c r="BT57" s="2">
        <v>43</v>
      </c>
      <c r="BU57" s="2">
        <f t="shared" si="6"/>
        <v>396</v>
      </c>
      <c r="BV57" s="16">
        <f t="shared" si="7"/>
        <v>0.66</v>
      </c>
      <c r="BW57" s="7" t="s">
        <v>397</v>
      </c>
    </row>
    <row r="58" spans="1:75">
      <c r="A58" s="2">
        <v>54</v>
      </c>
      <c r="B58" s="2" t="s">
        <v>59</v>
      </c>
      <c r="C58" s="9" t="s">
        <v>60</v>
      </c>
      <c r="D58" s="31">
        <v>2016022760</v>
      </c>
      <c r="E58" s="3"/>
      <c r="F58" s="3"/>
      <c r="G58" s="3" t="s">
        <v>363</v>
      </c>
      <c r="H58" s="3" t="s">
        <v>364</v>
      </c>
      <c r="I58" s="3" t="s">
        <v>365</v>
      </c>
      <c r="J58" s="11">
        <v>35793</v>
      </c>
      <c r="K58" s="2" t="s">
        <v>98</v>
      </c>
      <c r="L58" s="2" t="s">
        <v>64</v>
      </c>
      <c r="M58" s="2" t="s">
        <v>65</v>
      </c>
      <c r="N58" s="2" t="s">
        <v>66</v>
      </c>
      <c r="O58" s="2" t="s">
        <v>67</v>
      </c>
      <c r="P58" s="25" t="s">
        <v>68</v>
      </c>
      <c r="Q58" s="2">
        <v>9589145485</v>
      </c>
      <c r="R58" s="2">
        <v>8821069434</v>
      </c>
      <c r="S58" s="18" t="s">
        <v>366</v>
      </c>
      <c r="T58" s="3" t="s">
        <v>307</v>
      </c>
      <c r="U58" s="3" t="s">
        <v>307</v>
      </c>
      <c r="V58" s="3" t="s">
        <v>72</v>
      </c>
      <c r="W58" s="3" t="s">
        <v>73</v>
      </c>
      <c r="X58" s="2" t="s">
        <v>74</v>
      </c>
      <c r="Y58" s="33">
        <v>42961</v>
      </c>
      <c r="Z58" s="3"/>
      <c r="AA58" s="2" t="s">
        <v>58</v>
      </c>
      <c r="AB58" s="2" t="s">
        <v>56</v>
      </c>
      <c r="AC58" s="2" t="s">
        <v>57</v>
      </c>
      <c r="AD58" s="2">
        <v>2016</v>
      </c>
      <c r="AE58" s="2">
        <v>600</v>
      </c>
      <c r="AF58" s="2">
        <v>334</v>
      </c>
      <c r="AG58" s="16">
        <f t="shared" si="10"/>
        <v>0.55666666666666664</v>
      </c>
      <c r="AH58" s="3"/>
      <c r="AI58" s="3"/>
      <c r="AJ58" s="3"/>
      <c r="AK58" s="3"/>
      <c r="AL58" s="3"/>
      <c r="AM58" s="3"/>
      <c r="AN58" s="7">
        <v>41771110049</v>
      </c>
      <c r="AO58" s="2">
        <v>53</v>
      </c>
      <c r="AP58" s="2">
        <v>47</v>
      </c>
      <c r="AQ58" s="2">
        <v>49</v>
      </c>
      <c r="AR58" s="2">
        <v>7</v>
      </c>
      <c r="AS58" s="2">
        <v>11</v>
      </c>
      <c r="AT58" s="2">
        <v>27</v>
      </c>
      <c r="AU58" s="2">
        <v>21</v>
      </c>
      <c r="AV58" s="2">
        <v>17</v>
      </c>
      <c r="AW58" s="2">
        <v>32</v>
      </c>
      <c r="AX58" s="2">
        <v>23</v>
      </c>
      <c r="AY58" s="2">
        <f t="shared" si="4"/>
        <v>238</v>
      </c>
      <c r="AZ58" s="2">
        <v>34</v>
      </c>
      <c r="BA58" s="2">
        <v>33</v>
      </c>
      <c r="BB58" s="2">
        <v>30</v>
      </c>
      <c r="BC58" s="2">
        <f t="shared" si="11"/>
        <v>335</v>
      </c>
      <c r="BD58" s="2">
        <v>17</v>
      </c>
      <c r="BE58" s="16">
        <f t="shared" si="12"/>
        <v>0.55833333333333335</v>
      </c>
      <c r="BF58" s="7" t="s">
        <v>397</v>
      </c>
      <c r="BG58" s="2">
        <v>192011</v>
      </c>
      <c r="BH58" s="2">
        <v>46</v>
      </c>
      <c r="BI58" s="2">
        <v>52</v>
      </c>
      <c r="BJ58" s="2">
        <v>13</v>
      </c>
      <c r="BK58" s="2">
        <v>15</v>
      </c>
      <c r="BL58" s="2">
        <v>8</v>
      </c>
      <c r="BM58" s="2">
        <v>30</v>
      </c>
      <c r="BN58" s="2">
        <v>26</v>
      </c>
      <c r="BO58" s="2">
        <v>17</v>
      </c>
      <c r="BP58" s="2">
        <v>30</v>
      </c>
      <c r="BQ58" s="2">
        <f t="shared" si="5"/>
        <v>237</v>
      </c>
      <c r="BR58" s="2">
        <v>38</v>
      </c>
      <c r="BS58" s="2">
        <v>40</v>
      </c>
      <c r="BT58" s="2">
        <v>29</v>
      </c>
      <c r="BU58" s="2">
        <f t="shared" si="6"/>
        <v>344</v>
      </c>
      <c r="BV58" s="16">
        <f t="shared" si="7"/>
        <v>0.57333333333333336</v>
      </c>
      <c r="BW58" s="7" t="s">
        <v>397</v>
      </c>
    </row>
    <row r="59" spans="1:75">
      <c r="A59" s="2">
        <v>55</v>
      </c>
      <c r="B59" s="2" t="s">
        <v>59</v>
      </c>
      <c r="C59" s="9" t="s">
        <v>60</v>
      </c>
      <c r="D59" s="31">
        <v>2016022761</v>
      </c>
      <c r="E59" s="3"/>
      <c r="F59" s="3"/>
      <c r="G59" s="3" t="s">
        <v>367</v>
      </c>
      <c r="H59" s="3" t="s">
        <v>368</v>
      </c>
      <c r="I59" s="3" t="s">
        <v>369</v>
      </c>
      <c r="J59" s="11">
        <v>35651</v>
      </c>
      <c r="K59" s="2" t="s">
        <v>78</v>
      </c>
      <c r="L59" s="2" t="s">
        <v>64</v>
      </c>
      <c r="M59" s="2" t="s">
        <v>136</v>
      </c>
      <c r="N59" s="2" t="s">
        <v>66</v>
      </c>
      <c r="O59" s="2" t="s">
        <v>67</v>
      </c>
      <c r="P59" s="25" t="s">
        <v>68</v>
      </c>
      <c r="Q59" s="2">
        <v>9168651955</v>
      </c>
      <c r="R59" s="2">
        <v>0</v>
      </c>
      <c r="S59" s="18" t="s">
        <v>370</v>
      </c>
      <c r="T59" s="3" t="s">
        <v>236</v>
      </c>
      <c r="U59" s="3" t="s">
        <v>237</v>
      </c>
      <c r="V59" s="3" t="s">
        <v>72</v>
      </c>
      <c r="W59" s="3" t="s">
        <v>73</v>
      </c>
      <c r="X59" s="2" t="s">
        <v>74</v>
      </c>
      <c r="Y59" s="33">
        <v>42961</v>
      </c>
      <c r="Z59" s="3"/>
      <c r="AA59" s="2" t="s">
        <v>58</v>
      </c>
      <c r="AB59" s="2" t="s">
        <v>56</v>
      </c>
      <c r="AC59" s="2" t="s">
        <v>57</v>
      </c>
      <c r="AD59" s="2">
        <v>2015</v>
      </c>
      <c r="AE59" s="2">
        <v>600</v>
      </c>
      <c r="AF59" s="2">
        <v>311</v>
      </c>
      <c r="AG59" s="16">
        <f t="shared" si="10"/>
        <v>0.51833333333333331</v>
      </c>
      <c r="AH59" s="3"/>
      <c r="AI59" s="3"/>
      <c r="AJ59" s="3"/>
      <c r="AK59" s="3"/>
      <c r="AL59" s="3"/>
      <c r="AM59" s="3"/>
      <c r="AN59" s="7">
        <v>41771110050</v>
      </c>
      <c r="AO59" s="2">
        <v>51</v>
      </c>
      <c r="AP59" s="2">
        <v>40</v>
      </c>
      <c r="AQ59" s="2">
        <v>45</v>
      </c>
      <c r="AR59" s="2">
        <v>13</v>
      </c>
      <c r="AS59" s="2">
        <v>14</v>
      </c>
      <c r="AT59" s="2">
        <v>23</v>
      </c>
      <c r="AU59" s="2">
        <v>29</v>
      </c>
      <c r="AV59" s="2">
        <v>24</v>
      </c>
      <c r="AW59" s="2">
        <v>22</v>
      </c>
      <c r="AX59" s="2">
        <v>18</v>
      </c>
      <c r="AY59" s="2">
        <f t="shared" si="4"/>
        <v>234</v>
      </c>
      <c r="AZ59" s="2">
        <v>32</v>
      </c>
      <c r="BA59" s="2">
        <v>33</v>
      </c>
      <c r="BB59" s="2">
        <v>24</v>
      </c>
      <c r="BC59" s="2">
        <f t="shared" si="11"/>
        <v>323</v>
      </c>
      <c r="BD59" s="2">
        <v>21</v>
      </c>
      <c r="BE59" s="16">
        <f t="shared" si="12"/>
        <v>0.53833333333333333</v>
      </c>
      <c r="BF59" s="7" t="s">
        <v>397</v>
      </c>
      <c r="BG59" s="2">
        <v>192012</v>
      </c>
      <c r="BH59" s="2">
        <v>49</v>
      </c>
      <c r="BI59" s="2">
        <v>38</v>
      </c>
      <c r="BJ59" s="2">
        <v>11</v>
      </c>
      <c r="BK59" s="2">
        <v>17</v>
      </c>
      <c r="BL59" s="2">
        <v>5</v>
      </c>
      <c r="BM59" s="2">
        <v>27</v>
      </c>
      <c r="BN59" s="2">
        <v>17</v>
      </c>
      <c r="BO59" s="2">
        <v>18</v>
      </c>
      <c r="BP59" s="2">
        <v>29</v>
      </c>
      <c r="BQ59" s="2">
        <f t="shared" si="5"/>
        <v>211</v>
      </c>
      <c r="BR59" s="2">
        <v>38</v>
      </c>
      <c r="BS59" s="2">
        <v>38</v>
      </c>
      <c r="BT59" s="2">
        <v>30</v>
      </c>
      <c r="BU59" s="2">
        <f t="shared" si="6"/>
        <v>317</v>
      </c>
      <c r="BV59" s="16">
        <f t="shared" si="7"/>
        <v>0.52833333333333332</v>
      </c>
      <c r="BW59" s="7" t="s">
        <v>397</v>
      </c>
    </row>
    <row r="60" spans="1:75">
      <c r="A60" s="2">
        <v>56</v>
      </c>
      <c r="B60" s="2" t="s">
        <v>59</v>
      </c>
      <c r="C60" s="9" t="s">
        <v>60</v>
      </c>
      <c r="D60" s="31">
        <v>2016022762</v>
      </c>
      <c r="E60" s="3"/>
      <c r="F60" s="3"/>
      <c r="G60" s="3" t="s">
        <v>371</v>
      </c>
      <c r="H60" s="3" t="s">
        <v>372</v>
      </c>
      <c r="I60" s="3" t="s">
        <v>373</v>
      </c>
      <c r="J60" s="11">
        <v>36065</v>
      </c>
      <c r="K60" s="2" t="s">
        <v>98</v>
      </c>
      <c r="L60" s="2" t="s">
        <v>64</v>
      </c>
      <c r="M60" s="2" t="s">
        <v>65</v>
      </c>
      <c r="N60" s="2" t="s">
        <v>66</v>
      </c>
      <c r="O60" s="2" t="s">
        <v>67</v>
      </c>
      <c r="P60" s="25" t="s">
        <v>68</v>
      </c>
      <c r="Q60" s="2">
        <v>9589944492</v>
      </c>
      <c r="R60" s="2">
        <v>0</v>
      </c>
      <c r="S60" s="18" t="s">
        <v>374</v>
      </c>
      <c r="T60" s="3" t="s">
        <v>115</v>
      </c>
      <c r="U60" s="3" t="s">
        <v>115</v>
      </c>
      <c r="V60" s="3" t="s">
        <v>72</v>
      </c>
      <c r="W60" s="3" t="s">
        <v>73</v>
      </c>
      <c r="X60" s="2" t="s">
        <v>74</v>
      </c>
      <c r="Y60" s="33">
        <v>42961</v>
      </c>
      <c r="Z60" s="3"/>
      <c r="AA60" s="2" t="s">
        <v>58</v>
      </c>
      <c r="AB60" s="2" t="s">
        <v>56</v>
      </c>
      <c r="AC60" s="2" t="s">
        <v>57</v>
      </c>
      <c r="AD60" s="2">
        <v>2016</v>
      </c>
      <c r="AE60" s="2">
        <v>500</v>
      </c>
      <c r="AF60" s="2">
        <v>290</v>
      </c>
      <c r="AG60" s="16">
        <f t="shared" si="10"/>
        <v>0.57999999999999996</v>
      </c>
      <c r="AH60" s="3"/>
      <c r="AI60" s="3"/>
      <c r="AJ60" s="3"/>
      <c r="AK60" s="3"/>
      <c r="AL60" s="3"/>
      <c r="AM60" s="3"/>
      <c r="AN60" s="7">
        <v>41771110051</v>
      </c>
      <c r="AO60" s="2">
        <v>53</v>
      </c>
      <c r="AP60" s="2">
        <v>39</v>
      </c>
      <c r="AQ60" s="2">
        <v>56</v>
      </c>
      <c r="AR60" s="2">
        <v>18</v>
      </c>
      <c r="AS60" s="2">
        <v>16</v>
      </c>
      <c r="AT60" s="2">
        <v>28</v>
      </c>
      <c r="AU60" s="2">
        <v>25</v>
      </c>
      <c r="AV60" s="2">
        <v>33</v>
      </c>
      <c r="AW60" s="2">
        <v>25</v>
      </c>
      <c r="AX60" s="2">
        <v>33</v>
      </c>
      <c r="AY60" s="2">
        <f t="shared" si="4"/>
        <v>270</v>
      </c>
      <c r="AZ60" s="2">
        <v>42</v>
      </c>
      <c r="BA60" s="2">
        <v>37</v>
      </c>
      <c r="BB60" s="2">
        <v>29</v>
      </c>
      <c r="BC60" s="2">
        <f t="shared" si="11"/>
        <v>378</v>
      </c>
      <c r="BD60" s="2">
        <v>23</v>
      </c>
      <c r="BE60" s="16">
        <f t="shared" si="12"/>
        <v>0.63</v>
      </c>
      <c r="BF60" s="7" t="s">
        <v>397</v>
      </c>
      <c r="BG60" s="2">
        <v>192013</v>
      </c>
      <c r="BH60" s="2">
        <v>53</v>
      </c>
      <c r="BI60" s="2">
        <v>44</v>
      </c>
      <c r="BJ60" s="2">
        <v>7</v>
      </c>
      <c r="BK60" s="2">
        <v>16</v>
      </c>
      <c r="BL60" s="2">
        <v>7</v>
      </c>
      <c r="BM60" s="2">
        <v>36</v>
      </c>
      <c r="BN60" s="2">
        <v>32</v>
      </c>
      <c r="BO60" s="2">
        <v>24</v>
      </c>
      <c r="BP60" s="2">
        <v>31</v>
      </c>
      <c r="BQ60" s="2">
        <f t="shared" si="5"/>
        <v>250</v>
      </c>
      <c r="BR60" s="2">
        <v>43</v>
      </c>
      <c r="BS60" s="2">
        <v>40</v>
      </c>
      <c r="BT60" s="2">
        <v>40</v>
      </c>
      <c r="BU60" s="2">
        <f t="shared" si="6"/>
        <v>373</v>
      </c>
      <c r="BV60" s="16">
        <f t="shared" si="7"/>
        <v>0.6216666666666667</v>
      </c>
      <c r="BW60" s="7" t="s">
        <v>397</v>
      </c>
    </row>
    <row r="61" spans="1:75">
      <c r="A61" s="2">
        <v>57</v>
      </c>
      <c r="B61" s="2" t="s">
        <v>59</v>
      </c>
      <c r="C61" s="9" t="s">
        <v>60</v>
      </c>
      <c r="D61" s="31">
        <v>2016022763</v>
      </c>
      <c r="E61" s="3"/>
      <c r="F61" s="3"/>
      <c r="G61" s="3" t="s">
        <v>375</v>
      </c>
      <c r="H61" s="3" t="s">
        <v>376</v>
      </c>
      <c r="I61" s="3" t="s">
        <v>377</v>
      </c>
      <c r="J61" s="11">
        <v>35827</v>
      </c>
      <c r="K61" s="2" t="s">
        <v>119</v>
      </c>
      <c r="L61" s="2" t="s">
        <v>64</v>
      </c>
      <c r="M61" s="2" t="s">
        <v>136</v>
      </c>
      <c r="N61" s="2" t="s">
        <v>66</v>
      </c>
      <c r="O61" s="2" t="s">
        <v>67</v>
      </c>
      <c r="P61" s="25" t="s">
        <v>68</v>
      </c>
      <c r="Q61" s="2">
        <v>9668594760</v>
      </c>
      <c r="R61" s="2">
        <v>0</v>
      </c>
      <c r="S61" s="18" t="s">
        <v>378</v>
      </c>
      <c r="T61" s="3" t="s">
        <v>379</v>
      </c>
      <c r="U61" s="3" t="s">
        <v>132</v>
      </c>
      <c r="V61" s="3" t="s">
        <v>72</v>
      </c>
      <c r="W61" s="3" t="s">
        <v>73</v>
      </c>
      <c r="X61" s="2" t="s">
        <v>74</v>
      </c>
      <c r="Y61" s="33">
        <v>42961</v>
      </c>
      <c r="Z61" s="3"/>
      <c r="AA61" s="2" t="s">
        <v>58</v>
      </c>
      <c r="AB61" s="2" t="s">
        <v>56</v>
      </c>
      <c r="AC61" s="2" t="s">
        <v>57</v>
      </c>
      <c r="AD61" s="2">
        <v>2016</v>
      </c>
      <c r="AE61" s="2">
        <v>500</v>
      </c>
      <c r="AF61" s="2">
        <v>312</v>
      </c>
      <c r="AG61" s="16">
        <f t="shared" si="10"/>
        <v>0.624</v>
      </c>
      <c r="AH61" s="3"/>
      <c r="AI61" s="3"/>
      <c r="AJ61" s="3"/>
      <c r="AK61" s="3"/>
      <c r="AL61" s="3"/>
      <c r="AM61" s="3"/>
      <c r="AN61" s="7">
        <v>41771110052</v>
      </c>
      <c r="AO61" s="2">
        <v>48</v>
      </c>
      <c r="AP61" s="2">
        <v>31</v>
      </c>
      <c r="AQ61" s="2">
        <v>48</v>
      </c>
      <c r="AR61" s="2">
        <v>14</v>
      </c>
      <c r="AS61" s="2">
        <v>18</v>
      </c>
      <c r="AT61" s="2">
        <v>26</v>
      </c>
      <c r="AU61" s="2">
        <v>26</v>
      </c>
      <c r="AV61" s="2">
        <v>35</v>
      </c>
      <c r="AW61" s="2">
        <v>24</v>
      </c>
      <c r="AX61" s="2">
        <v>25</v>
      </c>
      <c r="AY61" s="2">
        <f t="shared" si="4"/>
        <v>247</v>
      </c>
      <c r="AZ61" s="2">
        <v>32</v>
      </c>
      <c r="BA61" s="2">
        <v>35</v>
      </c>
      <c r="BB61" s="2">
        <v>22</v>
      </c>
      <c r="BC61" s="2">
        <f t="shared" si="11"/>
        <v>336</v>
      </c>
      <c r="BD61" s="2">
        <v>21</v>
      </c>
      <c r="BE61" s="16">
        <f t="shared" si="12"/>
        <v>0.56000000000000005</v>
      </c>
      <c r="BF61" s="7" t="s">
        <v>397</v>
      </c>
      <c r="BG61" s="2">
        <v>192014</v>
      </c>
      <c r="BH61" s="2">
        <v>51</v>
      </c>
      <c r="BI61" s="2">
        <v>44</v>
      </c>
      <c r="BJ61" s="2">
        <v>12</v>
      </c>
      <c r="BK61" s="2">
        <v>25</v>
      </c>
      <c r="BL61" s="2">
        <v>11</v>
      </c>
      <c r="BM61" s="2">
        <v>37</v>
      </c>
      <c r="BN61" s="2">
        <v>32</v>
      </c>
      <c r="BO61" s="2">
        <v>21</v>
      </c>
      <c r="BP61" s="2">
        <v>32</v>
      </c>
      <c r="BQ61" s="2">
        <f t="shared" si="5"/>
        <v>265</v>
      </c>
      <c r="BR61" s="2">
        <v>39</v>
      </c>
      <c r="BS61" s="2">
        <v>38</v>
      </c>
      <c r="BT61" s="2">
        <v>35</v>
      </c>
      <c r="BU61" s="2">
        <f t="shared" si="6"/>
        <v>377</v>
      </c>
      <c r="BV61" s="16">
        <f t="shared" si="7"/>
        <v>0.6283333333333333</v>
      </c>
      <c r="BW61" s="7" t="s">
        <v>397</v>
      </c>
    </row>
    <row r="62" spans="1:75">
      <c r="A62" s="2">
        <v>58</v>
      </c>
      <c r="B62" s="2" t="s">
        <v>59</v>
      </c>
      <c r="C62" s="9" t="s">
        <v>60</v>
      </c>
      <c r="D62" s="31">
        <v>2016022764</v>
      </c>
      <c r="E62" s="3"/>
      <c r="F62" s="3"/>
      <c r="G62" s="3" t="s">
        <v>380</v>
      </c>
      <c r="H62" s="3" t="s">
        <v>381</v>
      </c>
      <c r="I62" s="3" t="s">
        <v>382</v>
      </c>
      <c r="J62" s="11">
        <v>35535</v>
      </c>
      <c r="K62" s="2" t="s">
        <v>98</v>
      </c>
      <c r="L62" s="2" t="s">
        <v>107</v>
      </c>
      <c r="M62" s="2" t="s">
        <v>142</v>
      </c>
      <c r="N62" s="2" t="s">
        <v>66</v>
      </c>
      <c r="O62" s="2" t="s">
        <v>67</v>
      </c>
      <c r="P62" s="25" t="s">
        <v>68</v>
      </c>
      <c r="Q62" s="2">
        <v>7389760089</v>
      </c>
      <c r="R62" s="2">
        <v>0</v>
      </c>
      <c r="S62" s="18" t="s">
        <v>383</v>
      </c>
      <c r="T62" s="3" t="s">
        <v>384</v>
      </c>
      <c r="U62" s="3" t="s">
        <v>94</v>
      </c>
      <c r="V62" s="3" t="s">
        <v>72</v>
      </c>
      <c r="W62" s="3" t="s">
        <v>73</v>
      </c>
      <c r="X62" s="2" t="s">
        <v>74</v>
      </c>
      <c r="Y62" s="33">
        <v>42958</v>
      </c>
      <c r="Z62" s="3"/>
      <c r="AA62" s="2" t="s">
        <v>58</v>
      </c>
      <c r="AB62" s="2" t="s">
        <v>56</v>
      </c>
      <c r="AC62" s="2" t="s">
        <v>57</v>
      </c>
      <c r="AD62" s="2">
        <v>2016</v>
      </c>
      <c r="AE62" s="2">
        <v>500</v>
      </c>
      <c r="AF62" s="2">
        <v>340</v>
      </c>
      <c r="AG62" s="16">
        <f t="shared" si="10"/>
        <v>0.68</v>
      </c>
      <c r="AH62" s="3"/>
      <c r="AI62" s="3"/>
      <c r="AJ62" s="3"/>
      <c r="AK62" s="3"/>
      <c r="AL62" s="3"/>
      <c r="AM62" s="3"/>
      <c r="AN62" s="7">
        <v>41771110053</v>
      </c>
      <c r="AO62" s="2">
        <v>62</v>
      </c>
      <c r="AP62" s="2">
        <v>40</v>
      </c>
      <c r="AQ62" s="2">
        <v>38</v>
      </c>
      <c r="AR62" s="2">
        <v>7</v>
      </c>
      <c r="AS62" s="2">
        <v>13</v>
      </c>
      <c r="AT62" s="2">
        <v>23</v>
      </c>
      <c r="AU62" s="2">
        <v>25</v>
      </c>
      <c r="AV62" s="2">
        <v>17</v>
      </c>
      <c r="AW62" s="2">
        <v>18</v>
      </c>
      <c r="AX62" s="2">
        <v>22</v>
      </c>
      <c r="AY62" s="2">
        <f t="shared" si="4"/>
        <v>227</v>
      </c>
      <c r="AZ62" s="2">
        <v>34</v>
      </c>
      <c r="BA62" s="2">
        <v>32</v>
      </c>
      <c r="BB62" s="2">
        <v>25</v>
      </c>
      <c r="BC62" s="2">
        <f t="shared" si="11"/>
        <v>318</v>
      </c>
      <c r="BD62" s="2">
        <v>20</v>
      </c>
      <c r="BE62" s="16">
        <f t="shared" si="12"/>
        <v>0.53</v>
      </c>
      <c r="BF62" s="7" t="s">
        <v>397</v>
      </c>
      <c r="BG62" s="2">
        <v>192015</v>
      </c>
      <c r="BH62" s="2">
        <v>44</v>
      </c>
      <c r="BI62" s="2">
        <v>46</v>
      </c>
      <c r="BJ62" s="2">
        <v>17</v>
      </c>
      <c r="BK62" s="2">
        <v>9</v>
      </c>
      <c r="BL62" s="2">
        <v>6</v>
      </c>
      <c r="BM62" s="2">
        <v>30</v>
      </c>
      <c r="BN62" s="2">
        <v>22</v>
      </c>
      <c r="BO62" s="2">
        <v>17</v>
      </c>
      <c r="BP62" s="2">
        <v>22</v>
      </c>
      <c r="BQ62" s="2">
        <f t="shared" si="5"/>
        <v>213</v>
      </c>
      <c r="BR62" s="2">
        <v>35</v>
      </c>
      <c r="BS62" s="2">
        <v>42</v>
      </c>
      <c r="BT62" s="2">
        <v>35</v>
      </c>
      <c r="BU62" s="2">
        <f t="shared" si="6"/>
        <v>325</v>
      </c>
      <c r="BV62" s="16">
        <f t="shared" si="7"/>
        <v>0.54166666666666663</v>
      </c>
      <c r="BW62" s="7" t="s">
        <v>397</v>
      </c>
    </row>
    <row r="63" spans="1:75">
      <c r="A63" s="2">
        <v>59</v>
      </c>
      <c r="B63" s="2" t="s">
        <v>59</v>
      </c>
      <c r="C63" s="9" t="s">
        <v>60</v>
      </c>
      <c r="D63" s="31">
        <v>2016022765</v>
      </c>
      <c r="E63" s="3"/>
      <c r="F63" s="3"/>
      <c r="G63" s="3" t="s">
        <v>385</v>
      </c>
      <c r="H63" s="3" t="s">
        <v>386</v>
      </c>
      <c r="I63" s="3" t="s">
        <v>249</v>
      </c>
      <c r="J63" s="11">
        <v>36497</v>
      </c>
      <c r="K63" s="2" t="s">
        <v>78</v>
      </c>
      <c r="L63" s="2" t="s">
        <v>107</v>
      </c>
      <c r="M63" s="2" t="s">
        <v>65</v>
      </c>
      <c r="N63" s="2" t="s">
        <v>66</v>
      </c>
      <c r="O63" s="2" t="s">
        <v>67</v>
      </c>
      <c r="P63" s="25" t="s">
        <v>68</v>
      </c>
      <c r="Q63" s="2">
        <v>8085468603</v>
      </c>
      <c r="R63" s="2">
        <v>0</v>
      </c>
      <c r="S63" s="18" t="s">
        <v>387</v>
      </c>
      <c r="T63" s="3" t="s">
        <v>388</v>
      </c>
      <c r="U63" s="3" t="s">
        <v>389</v>
      </c>
      <c r="V63" s="3" t="s">
        <v>72</v>
      </c>
      <c r="W63" s="3" t="s">
        <v>73</v>
      </c>
      <c r="X63" s="2" t="s">
        <v>74</v>
      </c>
      <c r="Y63" s="33">
        <v>42961</v>
      </c>
      <c r="Z63" s="3"/>
      <c r="AA63" s="2" t="s">
        <v>58</v>
      </c>
      <c r="AB63" s="2" t="s">
        <v>56</v>
      </c>
      <c r="AC63" s="2" t="s">
        <v>57</v>
      </c>
      <c r="AD63" s="2">
        <v>2016</v>
      </c>
      <c r="AE63" s="2">
        <v>500</v>
      </c>
      <c r="AF63" s="2">
        <v>336</v>
      </c>
      <c r="AG63" s="16">
        <f t="shared" si="10"/>
        <v>0.67200000000000004</v>
      </c>
      <c r="AH63" s="3"/>
      <c r="AI63" s="3"/>
      <c r="AJ63" s="3"/>
      <c r="AK63" s="3"/>
      <c r="AL63" s="3"/>
      <c r="AM63" s="3"/>
      <c r="AN63" s="7">
        <v>41771110054</v>
      </c>
      <c r="AO63" s="2">
        <v>49</v>
      </c>
      <c r="AP63" s="2">
        <v>41</v>
      </c>
      <c r="AQ63" s="2">
        <v>39</v>
      </c>
      <c r="AR63" s="2">
        <v>9</v>
      </c>
      <c r="AS63" s="2">
        <v>11</v>
      </c>
      <c r="AT63" s="2">
        <v>24</v>
      </c>
      <c r="AU63" s="2">
        <v>32</v>
      </c>
      <c r="AV63" s="2">
        <v>17</v>
      </c>
      <c r="AW63" s="2">
        <v>22</v>
      </c>
      <c r="AX63" s="2">
        <v>24</v>
      </c>
      <c r="AY63" s="2">
        <f t="shared" si="4"/>
        <v>229</v>
      </c>
      <c r="AZ63" s="2">
        <v>40</v>
      </c>
      <c r="BA63" s="2">
        <v>36</v>
      </c>
      <c r="BB63" s="2">
        <v>26</v>
      </c>
      <c r="BC63" s="2">
        <f t="shared" si="11"/>
        <v>331</v>
      </c>
      <c r="BD63" s="2">
        <v>23</v>
      </c>
      <c r="BE63" s="16">
        <f t="shared" si="12"/>
        <v>0.55166666666666664</v>
      </c>
      <c r="BF63" s="7" t="s">
        <v>397</v>
      </c>
      <c r="BG63" s="2">
        <v>192016</v>
      </c>
      <c r="BH63" s="2">
        <v>46</v>
      </c>
      <c r="BI63" s="2">
        <v>49</v>
      </c>
      <c r="BJ63" s="2">
        <v>19</v>
      </c>
      <c r="BK63" s="2">
        <v>13</v>
      </c>
      <c r="BL63" s="2">
        <v>7</v>
      </c>
      <c r="BM63" s="2">
        <v>27</v>
      </c>
      <c r="BN63" s="2">
        <v>27</v>
      </c>
      <c r="BO63" s="2">
        <v>13</v>
      </c>
      <c r="BP63" s="2">
        <v>25</v>
      </c>
      <c r="BQ63" s="2">
        <f t="shared" si="5"/>
        <v>226</v>
      </c>
      <c r="BR63" s="2">
        <v>38</v>
      </c>
      <c r="BS63" s="2">
        <v>39</v>
      </c>
      <c r="BT63" s="2">
        <v>39</v>
      </c>
      <c r="BU63" s="2">
        <f t="shared" si="6"/>
        <v>342</v>
      </c>
      <c r="BV63" s="16">
        <f t="shared" si="7"/>
        <v>0.56999999999999995</v>
      </c>
      <c r="BW63" s="7" t="s">
        <v>397</v>
      </c>
    </row>
    <row r="64" spans="1:75">
      <c r="A64" s="2">
        <v>60</v>
      </c>
      <c r="B64" s="2" t="s">
        <v>59</v>
      </c>
      <c r="C64" s="9" t="s">
        <v>60</v>
      </c>
      <c r="D64" s="31">
        <v>2016022766</v>
      </c>
      <c r="E64" s="3"/>
      <c r="F64" s="3"/>
      <c r="G64" s="3" t="s">
        <v>390</v>
      </c>
      <c r="H64" s="3" t="s">
        <v>391</v>
      </c>
      <c r="I64" s="3" t="s">
        <v>392</v>
      </c>
      <c r="J64" s="11">
        <v>35847</v>
      </c>
      <c r="K64" s="2" t="s">
        <v>98</v>
      </c>
      <c r="L64" s="2" t="s">
        <v>107</v>
      </c>
      <c r="M64" s="2" t="s">
        <v>173</v>
      </c>
      <c r="N64" s="2" t="s">
        <v>66</v>
      </c>
      <c r="O64" s="2" t="s">
        <v>67</v>
      </c>
      <c r="P64" s="25" t="s">
        <v>68</v>
      </c>
      <c r="Q64" s="2">
        <v>9644071528</v>
      </c>
      <c r="R64" s="2">
        <v>0</v>
      </c>
      <c r="S64" s="18" t="s">
        <v>393</v>
      </c>
      <c r="T64" s="3" t="s">
        <v>394</v>
      </c>
      <c r="U64" s="3" t="s">
        <v>72</v>
      </c>
      <c r="V64" s="3" t="s">
        <v>72</v>
      </c>
      <c r="W64" s="3" t="s">
        <v>73</v>
      </c>
      <c r="X64" s="2" t="s">
        <v>74</v>
      </c>
      <c r="Y64" s="33">
        <v>42958</v>
      </c>
      <c r="Z64" s="3"/>
      <c r="AA64" s="2" t="s">
        <v>58</v>
      </c>
      <c r="AB64" s="2" t="s">
        <v>56</v>
      </c>
      <c r="AC64" s="2" t="s">
        <v>57</v>
      </c>
      <c r="AD64" s="2">
        <v>2016</v>
      </c>
      <c r="AE64" s="2">
        <v>500</v>
      </c>
      <c r="AF64" s="2">
        <v>286</v>
      </c>
      <c r="AG64" s="16">
        <f t="shared" si="10"/>
        <v>0.57199999999999995</v>
      </c>
      <c r="AH64" s="3"/>
      <c r="AI64" s="3"/>
      <c r="AJ64" s="3"/>
      <c r="AK64" s="3"/>
      <c r="AL64" s="3"/>
      <c r="AM64" s="3"/>
      <c r="AN64" s="7">
        <v>41771110055</v>
      </c>
      <c r="AO64" s="2">
        <v>59</v>
      </c>
      <c r="AP64" s="2">
        <v>41</v>
      </c>
      <c r="AQ64" s="2">
        <v>47</v>
      </c>
      <c r="AR64" s="2">
        <v>3</v>
      </c>
      <c r="AS64" s="2">
        <v>15</v>
      </c>
      <c r="AT64" s="2">
        <v>18</v>
      </c>
      <c r="AU64" s="2">
        <v>24</v>
      </c>
      <c r="AV64" s="2">
        <v>17</v>
      </c>
      <c r="AW64" s="2">
        <v>26</v>
      </c>
      <c r="AX64" s="2">
        <v>24</v>
      </c>
      <c r="AY64" s="2">
        <f t="shared" si="4"/>
        <v>227</v>
      </c>
      <c r="AZ64" s="2">
        <v>35</v>
      </c>
      <c r="BA64" s="2">
        <v>31</v>
      </c>
      <c r="BB64" s="2">
        <v>23</v>
      </c>
      <c r="BC64" s="2">
        <f t="shared" si="11"/>
        <v>316</v>
      </c>
      <c r="BD64" s="2">
        <v>18</v>
      </c>
      <c r="BE64" s="16">
        <f t="shared" si="12"/>
        <v>0.52666666666666662</v>
      </c>
      <c r="BF64" s="7" t="s">
        <v>397</v>
      </c>
      <c r="BG64" s="2">
        <v>192017</v>
      </c>
      <c r="BH64" s="2">
        <v>53</v>
      </c>
      <c r="BI64" s="2">
        <v>41</v>
      </c>
      <c r="BJ64" s="2">
        <v>14</v>
      </c>
      <c r="BK64" s="2">
        <v>2</v>
      </c>
      <c r="BL64" s="2">
        <v>3</v>
      </c>
      <c r="BM64" s="2">
        <v>20</v>
      </c>
      <c r="BN64" s="2">
        <v>25</v>
      </c>
      <c r="BO64" s="2">
        <v>8</v>
      </c>
      <c r="BP64" s="2">
        <v>19</v>
      </c>
      <c r="BQ64" s="2">
        <f t="shared" si="5"/>
        <v>185</v>
      </c>
      <c r="BR64" s="2">
        <v>35</v>
      </c>
      <c r="BS64" s="2">
        <v>34</v>
      </c>
      <c r="BT64" s="2">
        <v>25</v>
      </c>
      <c r="BU64" s="2">
        <f t="shared" si="6"/>
        <v>279</v>
      </c>
      <c r="BV64" s="16">
        <f t="shared" si="7"/>
        <v>0.46500000000000002</v>
      </c>
      <c r="BW64" s="32" t="s">
        <v>398</v>
      </c>
    </row>
  </sheetData>
  <sheetProtection formatCells="0" formatColumns="0" formatRows="0" insertColumns="0" insertRows="0" insertHyperlinks="0" deleteColumns="0" deleteRows="0" sort="0" autoFilter="0" pivotTables="0"/>
  <autoFilter ref="A4:BW64">
    <sortState ref="A8:CA64">
      <sortCondition ref="BG4"/>
    </sortState>
  </autoFilter>
  <mergeCells count="63">
    <mergeCell ref="AC2:AC4"/>
    <mergeCell ref="AE2:AE4"/>
    <mergeCell ref="AD2:AD4"/>
    <mergeCell ref="BG1:BW1"/>
    <mergeCell ref="BG2:BG4"/>
    <mergeCell ref="BH2:BV2"/>
    <mergeCell ref="BW2:BW4"/>
    <mergeCell ref="BH3:BH4"/>
    <mergeCell ref="BI3:BI4"/>
    <mergeCell ref="BJ3:BL3"/>
    <mergeCell ref="BM3:BN3"/>
    <mergeCell ref="BO3:BP3"/>
    <mergeCell ref="BQ3:BQ4"/>
    <mergeCell ref="BR3:BT3"/>
    <mergeCell ref="BU3:BU4"/>
    <mergeCell ref="BF2:BF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  <mergeCell ref="L1:L4"/>
    <mergeCell ref="M1:M4"/>
    <mergeCell ref="N1:N4"/>
    <mergeCell ref="O1:O4"/>
    <mergeCell ref="AN2:AN4"/>
    <mergeCell ref="AO3:AO4"/>
    <mergeCell ref="V2:V4"/>
    <mergeCell ref="AP3:AP4"/>
    <mergeCell ref="AQ3:AQ4"/>
    <mergeCell ref="AO2:BE2"/>
    <mergeCell ref="AY3:AY4"/>
    <mergeCell ref="AZ3:BB3"/>
    <mergeCell ref="BC3:BC4"/>
    <mergeCell ref="BD3:BD4"/>
    <mergeCell ref="AR3:AT3"/>
    <mergeCell ref="AF2:AF4"/>
    <mergeCell ref="AG2:AG4"/>
    <mergeCell ref="Z1:Z4"/>
    <mergeCell ref="AA1:AA4"/>
    <mergeCell ref="AB2:AB4"/>
    <mergeCell ref="W2:W4"/>
    <mergeCell ref="X2:X4"/>
    <mergeCell ref="Y1:Y4"/>
    <mergeCell ref="P1:P4"/>
    <mergeCell ref="AN1:BF1"/>
    <mergeCell ref="Q1:R1"/>
    <mergeCell ref="T1:X1"/>
    <mergeCell ref="AH1:AM1"/>
    <mergeCell ref="AU3:AV3"/>
    <mergeCell ref="AW3:AX3"/>
    <mergeCell ref="AB1:AG1"/>
    <mergeCell ref="Q2:Q4"/>
    <mergeCell ref="R2:R4"/>
    <mergeCell ref="S1:S4"/>
    <mergeCell ref="T2:T4"/>
    <mergeCell ref="U2:U4"/>
  </mergeCells>
  <dataValidations count="4">
    <dataValidation type="list" allowBlank="1" showInputMessage="1" showErrorMessage="1" sqref="N5:N9">
      <formula1>"Gen, ST, SC, OBC"</formula1>
    </dataValidation>
    <dataValidation type="list" allowBlank="1" showInputMessage="1" showErrorMessage="1" sqref="O5:O9">
      <formula1>"Y, N"</formula1>
    </dataValidation>
    <dataValidation type="list" allowBlank="1" showInputMessage="1" showErrorMessage="1" sqref="K5:K9">
      <formula1>"O+, A+, B+, AB+, O-, A-, B-, AB-"</formula1>
    </dataValidation>
    <dataValidation type="list" allowBlank="1" showInputMessage="1" showErrorMessage="1" sqref="P5:P9">
      <formula1>"Hindu, Muslim, Sikh, Christ"</formula1>
    </dataValidation>
  </dataValidation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B.Sc.II 2017-18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NEW USER</cp:lastModifiedBy>
  <dcterms:created xsi:type="dcterms:W3CDTF">2017-11-17T06:52:55Z</dcterms:created>
  <dcterms:modified xsi:type="dcterms:W3CDTF">2023-01-07T08:37:34Z</dcterms:modified>
</cp:coreProperties>
</file>